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72" firstSheet="1" activeTab="1"/>
  </bookViews>
  <sheets>
    <sheet name="表1-1" sheetId="1" state="hidden" r:id="rId1"/>
    <sheet name="报省组" sheetId="2" r:id="rId2"/>
  </sheets>
  <definedNames>
    <definedName name="_xlnm._FilterDatabase" localSheetId="1" hidden="1">'报省组'!$A$2:$J$327</definedName>
    <definedName name="_xlfn.COUNTIFS" hidden="1">#NAME?</definedName>
    <definedName name="_xlfn.IFERROR" hidden="1">#NAME?</definedName>
    <definedName name="_xlfn.SUMIFS" hidden="1">#NAME?</definedName>
    <definedName name="_xlnm.Print_Area" localSheetId="0">'表1-1'!$A$1:$Q$37</definedName>
  </definedNames>
  <calcPr fullCalcOnLoad="1"/>
</workbook>
</file>

<file path=xl/sharedStrings.xml><?xml version="1.0" encoding="utf-8"?>
<sst xmlns="http://schemas.openxmlformats.org/spreadsheetml/2006/main" count="2634" uniqueCount="1337">
  <si>
    <t xml:space="preserve"> 济南市交办件办理情况统计表</t>
  </si>
  <si>
    <t>批次</t>
  </si>
  <si>
    <t>受理举报数量（件）</t>
  </si>
  <si>
    <t>交办数量（件）</t>
  </si>
  <si>
    <t>已办结（件）</t>
  </si>
  <si>
    <t>责令整改（家）</t>
  </si>
  <si>
    <t>立案处罚（家）</t>
  </si>
  <si>
    <t>罚款金额（万元）</t>
  </si>
  <si>
    <t>立案侦查
(件）</t>
  </si>
  <si>
    <t>拘留（人）</t>
  </si>
  <si>
    <t>约谈（人）</t>
  </si>
  <si>
    <t>问责（人）</t>
  </si>
  <si>
    <t>问责
（人次）</t>
  </si>
  <si>
    <t>标星件</t>
  </si>
  <si>
    <t>来电</t>
  </si>
  <si>
    <t>来信</t>
  </si>
  <si>
    <t>合计</t>
  </si>
  <si>
    <t>属实</t>
  </si>
  <si>
    <t>不属实</t>
  </si>
  <si>
    <t>行政</t>
  </si>
  <si>
    <t>刑事</t>
  </si>
  <si>
    <r>
      <rPr>
        <sz val="12"/>
        <color indexed="8"/>
        <rFont val="黑体"/>
        <family val="3"/>
      </rPr>
      <t>总计</t>
    </r>
  </si>
  <si>
    <t>序号</t>
  </si>
  <si>
    <t>受理编号</t>
  </si>
  <si>
    <t>交办问题基本情况</t>
  </si>
  <si>
    <t>行政区域</t>
  </si>
  <si>
    <t>污染类型</t>
  </si>
  <si>
    <t>调查核实情况</t>
  </si>
  <si>
    <t>是否属实</t>
  </si>
  <si>
    <t>处理和整改情况</t>
  </si>
  <si>
    <t>问责情况</t>
  </si>
  <si>
    <t>备注</t>
  </si>
  <si>
    <t>访受〔2021〕JD0028号</t>
  </si>
  <si>
    <t>市中区</t>
  </si>
  <si>
    <t>涉水污染</t>
  </si>
  <si>
    <t>是</t>
  </si>
  <si>
    <t>无</t>
  </si>
  <si>
    <t>访受〔2021〕JD0364号</t>
  </si>
  <si>
    <t>市中区鲁能领袖公馆小区东侧山脚下，乱石较多，现在使用纱网遮盖，影响环境，希望能够治理。</t>
  </si>
  <si>
    <t>生态</t>
  </si>
  <si>
    <t>访受〔2021〕JX0002号</t>
  </si>
  <si>
    <t>济南市莱芜区张家洼办事处马庄村村书记吕某儒在2017年雅鹿山施工中填埋5万吨有毒不锈钢渣（不锈钢渣经办人吕某禄，填埋挖掘司机吕某华，翻斗司机吕某峰，知情人吕某军、吕某海）。</t>
  </si>
  <si>
    <t>莱芜区</t>
  </si>
  <si>
    <t>固废污染</t>
  </si>
  <si>
    <t>5月17日，莱芜区政府组织张家洼街道办事处、市生态环境局莱芜分局对信访件反映的问题进行了调查核实，有关情况如下：
1.经调查，信访件涉及地点位于莱芜区张家洼街道办事处马庄村村北、雅鹿山脚下雅鹿山公园。2018年先后多次接到类似举报，原莱芜经济开发区管委会开展相关调查并委托有资质单位对马庄雅鹿山星湖、马庄村水井进行了取样检测，监测结果显示马庄星湖水质各项指标符合《地表水环境质量标准》（GB3838-2002）Ⅲ类标准要求，马庄水井水质各项指标符合《地下水质量标准》（GB/T14848-2017）Ⅲ类标准要求。
2.5月22日，现场调查组对5位知情人进行了调查了解，大致情况是2016-2017年左右，马庄村办服务企业运输6-7万吨山东泰山钢铁集团不锈钢钢渣存放在马庄村一处空地（现雅鹿山公园停车场）。后续出售1-2万吨，未出售钢渣部分用于铺设雅鹿山公园东门至山顶道路路基，其余部分运至原马庄村钢渣加工厂（现雅鹿山公园变电室旁）和原一处矿坑（现雅鹿山星湖）填埋。
3.经现场勘察，问题反映位置已建成雅鹿山公园，调查区域已进行绿化，花草植被茂密，长势良好，雅鹿山星湖水体观感良好。
4.5月28日，为做好问题调查处理，由张家洼街道办事处、马庄村村委、知情人、市生态环境局莱芜分局共同参加，并请相关专家共同研制，委托有资质单位山东蓝城分析测试有限公司对经调查确定的5个取样点（均在雅鹿山公园变电室南侧）进行固废取样监测。同步对雅鹿山星湖的地表水取样检测。下一步将根据检测结果进一步处理。
5.5月29日，张家洼街道办事处、市生态环境局莱芜分局共同委托山东省煤田地质规划勘察研究院编制固废、土壤、地下水、地表水在内的处置预案。后期，将聘请相关领域专家根据检测结果分析研判，必要时作进一步检测分析，根据固废性质形成切实可行的处置方案并根据方案付诸实施。</t>
  </si>
  <si>
    <t>莱芜区政府责成市生态环境局莱芜分局、张家洼街道办事处密切跟踪，专人负责，确保信访件反映的问题治理到位，整改到位。</t>
  </si>
  <si>
    <t>访受〔2021〕JD0716号</t>
  </si>
  <si>
    <t>历城区唐冶街道办事处中新国际城二区西门凤华路路东，沿街房有多家餐饮店，油烟外排扰民。</t>
  </si>
  <si>
    <t>历城区</t>
  </si>
  <si>
    <t>大气污染</t>
  </si>
  <si>
    <t>访受〔2021〕JD0725号</t>
  </si>
  <si>
    <t>济阳区垛石镇江屯村，村民江某某在村南部养殖鸭子，将鸭子的粪便倒入一队的水塘，造成水污染；村东南方向大窑湾水塘也被村内的养鸭户倒入粪便，导致水污染，要求进行整治。</t>
  </si>
  <si>
    <t>济阳区</t>
  </si>
  <si>
    <t>2021年5月19日，收到省环保督察第七批JD0725号转办件，济阳区政府组织垛石街道办事处、区农业农村局、市生态环境局济阳分局调查处理，有关情况如下：
1.转办件反映的垛石街道江屯村村民江某某在村南建设一座养鸭棚进行肉鸭养殖，现存栏5000余只，属于养殖专业户，该处为非禁养区，建有粪便堆放场及粪水收集池。现场检查时，产生的粪水未全部收集，部分粪水排入养殖棚西侧沟渠内。该养殖棚离居民区30米左右，其养殖棚的气味等对周边居民有较大影响。
2.转办件反映的江屯村东南约600米处有4个养殖棚，非禁养区，村民孟某某2个棚、王某某2个棚，用于养殖肉鸭，均为养殖专业户，均建有粪污处理设施。孟某某现存栏肉鸭8000余只，粪污处理设施正常使用，现场未发现直排情况；王某某养殖棚现已空栏，之前养殖的8000只肉鸭已于5月17日全部出售，王某某在鸭子出栏清棚时，将粪污通过棚北生产沟直接排入村东南大窑湾水塘。该坑塘主要用于周边农田灌溉，坑塘西侧水面颜色发黑，散发异味，水质较差。</t>
  </si>
  <si>
    <t>济阳区政府责成垛石街道办事处、区农业农村局、市生态环境局济阳分局采取以下整改措施：
1.垛石街道办事处督促江某某已于2021年5月25日将沟内污水全部抽至污水处理池；2021年6月4日江某某肉鸭已全部出栏，不再养殖。
2.垛石街道办事处已督促王某某封堵鸭棚直排粪污的排污口和生产沟；王某某已于2021年5月底进行两次集中撒漂白粉，在6月中旬玉米种植后采取集中灌溉方式抽取污大窑湾坑汤里已降解的水，2021年6月30日前完成整治。
3.责令王某某规范利用粪污处理设施，在达到干湿分离、雨污分流的标准前不得恢复养殖。</t>
  </si>
  <si>
    <t>访受〔2021〕JD0755号</t>
  </si>
  <si>
    <t>市中区七贤街道办事处文贤居小区，小区5号楼楼下开办老味江湖菜，餐馆将烟筒直接安装在小区居民楼下，油烟扰民严重，并且存在噪音污染，要求进行查处。</t>
  </si>
  <si>
    <t>访受〔2021〕JD0826号</t>
  </si>
  <si>
    <t>市中区党家街道办事处张庄村村东，张某某和刘某某在小东山上建设厂房向外出租，现在仍然在非法扩建，破坏植被，国土局回复说该厂之前已处罚，不再予以处罚，认为不合理。</t>
  </si>
  <si>
    <t>访受〔2021〕JD0923号</t>
  </si>
  <si>
    <t>历城区工业北路233号齐鲁制药东宿舍东院墙外，堆放大量的渣土，长度70米左右，高度约15米，一直未清理，影响环境，要求进行清理。</t>
  </si>
  <si>
    <t>访受〔2021〕JD0983号</t>
  </si>
  <si>
    <t>章丘区刁镇茄庄，王某佐承包村南侧的羊场，借用羊场的名义在羊场内建盖厂房，用来做假饲料、粉碎石头、做喷漆，生产加工过程中产生了粉尘和噪音，且假饲料内存在有毒物质，要求查处。</t>
  </si>
  <si>
    <t>章丘区</t>
  </si>
  <si>
    <t>访受〔2021〕JD1114号</t>
  </si>
  <si>
    <t>章丘区官庄街道办事处阎家峪村村北，山东利鑫新材料集团有限公司（负责人：董某），24小时生产，噪声及粉尘扰民；圈占附近山体，盗采山石，破坏山体，粉尘影响农作物生长。要求尽快查处。</t>
  </si>
  <si>
    <t>噪声污染</t>
  </si>
  <si>
    <t>访受〔2021〕JD1138号</t>
  </si>
  <si>
    <t>访受〔2021〕JX0046号</t>
  </si>
  <si>
    <t>章丘区白云湖街道石东村非法小作坊进行生产，分别是孙某华厂子有喷漆工序，厂子周围的散发刺鼻气味；孙某涛厂子用火碱清洗塑料，废水直排，严重污染地下水环境；孙某强厂子里用废塑料造颗粒，有难闻的气味，废水直排，严重污染土地环境；孙某亮厂子里用清水清洗塑料，废水直排，严重污染土地环境，孙某新厂子粉碎废塑料，噪音严重；孙某、韩某华、孙某海以及孙某强南邻的厂子和孙某润的厂子用废塑料造粒，废气直排；韩某泉厂子里有三家废旧造粒的，废气直排；孙某亮 清洗废旧塑料，加热造粒，废气废水直排；王某龙厂子对外承包，有一家干铝铸造的废气直排，有三家废旧塑料加热造粒的废气直排。</t>
  </si>
  <si>
    <t>访受〔2021〕JD1270号</t>
  </si>
  <si>
    <t>市中区英雄山路铁路南苑宿舍北门东临，有一条河道被汽车4S店占用，变为死水沟，滋生蚊虫。要求有关部门清理臭水沟，恢复环境。</t>
  </si>
  <si>
    <t>访受〔2021〕JD1344号</t>
  </si>
  <si>
    <t>市中区白马山街道办事处白马山一居，村内污水排放存在遗留，村民自家建设污水渗水井，直接渗入地下，存在水污染。</t>
  </si>
  <si>
    <t>访受〔2021〕JD1357号</t>
  </si>
  <si>
    <t>市中区兴隆华润公元九里以南（兴仲路市中段），道路坑洼不平，车辆通行产生扬尘，污染严重。</t>
  </si>
  <si>
    <t>访受〔2021〕JD1426号</t>
  </si>
  <si>
    <t>章丘区刁镇茄庄村，村民王某佐在村南侧空地上违规建了3-4个厂房，厂房主要做假饲料、喷漆和碎石，加工产生扬尘，且假饲料使用化学用品，对人体有害，要求取缔。</t>
  </si>
  <si>
    <t>访受〔2021〕JD1431号</t>
  </si>
  <si>
    <t>章丘区官庄街道办事处闫家峪村北，利鑫新材料集团有限公司（法人：董某）院内东南角，盗采矿山，油锤噪声扰民；粉尘扰民，影响农作物生长。希望省督察组实地暗访，尽快取缔。</t>
  </si>
  <si>
    <t>访受〔2021〕JD1490号</t>
  </si>
  <si>
    <t>1、市中区陡沟街道办事处马家庄村，村东头村主任陈某某租赁村内的坟地建盖的厂房，占地1万多平方，饲养家禽，噪音扰民严重，污染周围环境，要求尽快取缔。
2、市中区陡沟街道办事处马家庄村，村南砖厂内有刻石机，每天22:00之后加工作业，扬尘污染严重，并且存在噪音，没有相关手续。</t>
  </si>
  <si>
    <t>访受〔2021〕JD1514号</t>
  </si>
  <si>
    <t>济阳区济北街道办事处东王村路口向北2公里的小路至粮食口村的路段，小路两侧澄波湖的排水沟内垃圾遍地，臭味难闻，影响村民生活，希望尽快清理。</t>
  </si>
  <si>
    <t>济阳区政府组织济北街道办事处、济阳街道办事处、区城市管理局、区农业农村局调查处理，有关情况如下：
济阳区济北街道办事处东王村路口向北2公里的小路至粮食口村路段约1300米，路边存有建筑垃圾、枯树枝和生活垃圾，该路两侧沟内存有粪污和垃圾，有明显异味，对过往群众造成影响。</t>
  </si>
  <si>
    <t>访受〔2021〕JD1530号</t>
  </si>
  <si>
    <t>槐荫区</t>
  </si>
  <si>
    <t>访受〔2021〕JD1532号</t>
  </si>
  <si>
    <t>市中区兴隆街道办事处矿村，矿村北侧山体上正在修建防火通道，破坏的植被及树木较多，并且将开采出的山石进行售卖，破坏生态，影响环境。（施工公司：潍坊方舟水利建筑安装有限公司，建设单位是济南市市中区兴隆办事处）；市中区兴隆街道办事处矿村北侧佛峪风景区内，有一家餐饮店（景区内只有一家餐饮店），餐饮店制造的垃圾较多，且存在乱砍乱伐的现象，影响景区环境，要求进行取缔。</t>
  </si>
  <si>
    <t>市中区政府责成兴隆街道办事处、区自然资源局、区市场监督管理局对信访投诉反映的问题进行调查核实，具体情况如下：
1.该处存在修建防火通道项目，为兴隆街道办事处钅广村防火通道建设工程，该项目为市中区森林防火指挥部、市中区自然资源局批复，批复文号分别为：市中森防指字【2020】5号和济市中自然资发【2021】2号。该项目2021年3月开工建设，建设单位为济南市市中区兴隆街道办事处，施工单位为潍坊市方舟水利建筑安装有限公司。该项目建设防火通道总长度2500米，路基宽5米。目前处于路基开挖阶段，依山势修建，通道盘旋而上，路面建设需要开挖和加垫找平，项目存在石方和土方内部倒运现象。项目开挖的碎石全部用于路面回填和排水沟建设，不存在石头售卖的问题。未发现破坏植被及树木的情况。在施工过程中，施工单位为了避让悬崖和陡坡，在未经请示的情况下，擅自在个别地方偏离设计方案进行施工，导致部分区域偏离设计方案。（施工过程中发现A1+150至A1+250段原设计为山体悬崖处，山高坡陡，地势险要，山体树木较多，植被茂盛。若按原设计路线施工，势必造成大面积山体被破坏裸露；植被，树木大量被伐，会造成水土流失破坏自然山体环境。施工单位按照平面设计说明上标注内容：道路中心线基本按照原土路确定，在实际施工过程中，施工单位及建设单位可根据实际情况适当调整的原则，为了减少山体破坏面积，防止水土流失，施工单位对此段局部道路进行路线调整，使现有路线更加优化才调整了路线。）该区域为山沟地段，植被稀少未发现破坏树木现象。2.信访投诉反映的为钅广村村民范某某在一防火护林房内进行小商品售卖，无任何证照，为来此登山的旅游爱好者提供面包、方便面、开水等，并非饭店；范某某将捡拾来的木材燃用，满足自己做饭、烧水等生活需要未发现砍伐树木的情况，存在安全隐患；路边存有少量的食品包装等生活垃圾。</t>
  </si>
  <si>
    <t>市中区政府责成兴隆街道办事处、区自然资源局、区市场监督管理局对信访投诉反映的问题采取如下措施：
1.兴隆街道办事处、区自然资源局成立专项检查组对钅广村防火通道建设工程项目全程监管，严格按照工程内容和要求安全施工，坚决避免售卖山石和破坏山体的情况。
2.5月19日，兴隆街道办事处已将存在的食品包装垃圾清理完毕，5月22日，范某某已清理完毕，承诺不在此处再次售卖商品。
3.将加大对该区域的制定常态化巡查治理机制，及时发现问题及时整改。</t>
  </si>
  <si>
    <t>访受〔2021〕JD1563号</t>
  </si>
  <si>
    <t>市中区党家街道办事处张庄村，村主任张某某在村西侧可耕地内建设房屋，破坏耕地，破坏自然环境。</t>
  </si>
  <si>
    <t>访受〔2021〕JD1601号</t>
  </si>
  <si>
    <t>市中区七里山街道办事处山景明珠小区内，市政道路兴澜路东头被小区物业强行封闭，导致附近车辆集中通行小区南侧的道路，该路距离居民楼过近，噪声及尾气扰民。要求立即拆除兴澜路东头围挡，恢复道路通行，杜绝扰民现象。</t>
  </si>
  <si>
    <t xml:space="preserve">  是</t>
  </si>
  <si>
    <t>访受〔2021〕JD1638号</t>
  </si>
  <si>
    <t>高新区玉兰诚园小区西侧山地属于林地，现被两个饭店占用，破坏山体，将树木砍伐；在山体上建盖违建，并且饲养家禽和狗，破坏了山体的生态环境；私自改变了林地的用途，破坏山体修建山路，要求在全国督察组来之前拆除违建恢复原有的林地。</t>
  </si>
  <si>
    <t>高新区</t>
  </si>
  <si>
    <t>济南高新区管委会组织建设管理部对信访件反映的问题进行了核实，情况如下：
1.该件反映问题为两处，林业和园林绿化办公室经查阅相关资料，认定此两处区域土地性质为耕地，不是投诉所反映的林地。经分别询问袁某某、赵某某两当事人，房屋建在上世纪90年代形成的石窝里，不存在砍伐树木、破坏山体的行为。
2.经询大汉峪村此处道路为在原有道路上提升，用于承包荒山的护林防火通道，不存在故意破坏山体修建山路。
3.袁某某于1994年5月15日通过荒山拍卖取得此处荒山使用权，袁某某提供了与港沟镇大汉峪村民委员会签订的《荒山拍卖使用合同书》，合同约定袁某某取得大汉峪村荒山50亩、山地5亩的土地使用权，合同自1994年5月15日起至2044年5月30日止。合同约定袁某某应在该荒山、土地范围内发展林果业、种植业及适当的养殖经营，不准开矿采石、不准破坏植被。袁某某提供盖有济南高新技术产业开发区城市管理行政执法局章的《房屋建设手续认定表》（编号：003，内容：该房屋位于大汉峪西山，用于看护山林，房屋共计4间约150平方米，于1994年建成，房屋为砖混结构。）经现场核实，该处实际建设面积约1000平方米，除150平米看护房外，超出的850平方米是同期建设的养殖用房，用于发展养殖业，无饭店营业执照和招牌，厨房和餐桌用于看护人员就餐用，不对外营业。
4.赵某某于1994年5月15日通过荒山拍卖取得此处荒山使用权，赵某某提供了与港沟镇大汉峪村民委员会签订的《荒山拍卖使用合同书》，合同约定赵某某取得大汉峪荒山100亩、山地10亩的土地使用权。合同自1994年5月15日起至2044年5月30日止。合同约定赵某某应在该荒山、土地范围内发展林果业、种植业及适当的养殖经营，不准开矿采石、不准破坏植被。赵某某提供由济南市历城区港沟镇人民政府建设办公室发的《历城区港沟镇（养殖、副业）建设规划定点许可证》（编号：港建字第000178号），允许赵某某在拍得土地上利用原石窝坑建养殖场、水库（许可中提及，经实地查看为山间水塘），现场检查情况为一处二层楼房、一处平房、一处副业用房，未超准建面积。经现场检查，无饭店营业执照，无招牌，有厨房和餐桌用于看护人员吃饭，不对外营业。该处实际建设面积约900平米，未超建设许可范围。赵某某于2017年在水库边搭建彩钢瓦棚用于养鸡20只、狗3条。</t>
  </si>
  <si>
    <t>访受〔2021〕JD1717号</t>
  </si>
  <si>
    <t>济阳区仁风镇张辛村，村民杨某照和杨某全在村内的工厂，每天喷漆且没有任何环保措施，导致周边气味很大，要求撤离。</t>
  </si>
  <si>
    <t>2021年5月25日，收到省环保督察第十三批〔2021〕JD1717号转办件，济阳区组织仁风镇、市生态环境局济阳分局立即开展调查，有关情况如下：
转办件反映的济阳区仁风镇张辛村村民杨某照和杨某全为亲兄弟，杨某照曾在村内开办一家家具工厂，位于村西北角，距离村庄约80米。2017年12月，该厂因未办理相关手续已停止加工生产，厂房目前是闲置状态，厂房内无生产痕迹，存有少量杂物和1台废旧设备。2020年年底，杨某照将半成品家具运至家中院落存放。目前，杨某照家中存有60余套半成品，杨某照及家属在济阳城区看孙子，长期不在家，现场未发现加工喷漆迹象。杨某全家中存有50余套半成品，现场发现喷漆泵1台，杨某全在济阳城区内打工，其家属长期不在家，现场未发现加工喷漆迹象。</t>
  </si>
  <si>
    <t>济阳区政府责成仁风镇、市生态环境局济阳分局采取以下整改措施：
1.仁风镇政府督促杨某照将厂房内1台废旧设备，杨某全家中1台喷漆泵已于2021年5月25日下午自行清除。
2.2021年5月25日下午15时15分，供电部门将杨某照和杨某全两家有三项电源的全部切断，保留生活用电，电表盒用新铅封封锁，并将原先电表度数进行记录，定期检查用电量。
3.杨某照、杨某全家中存放的半成品已于6月1日清理完毕。</t>
  </si>
  <si>
    <t>访受〔2021〕JX0074号</t>
  </si>
  <si>
    <t>高新区凤凰路龙园小区紧靠小汉峪沟，小汉峪沟现在还有生活污水排入，沟内污水臭气熏天，希望解决污水直排问题。</t>
  </si>
  <si>
    <t>访受〔2021〕JD1769号</t>
  </si>
  <si>
    <t>市中区陡沟街道办事处马家庄村东南角搅拌站东邻有一家刻石机厂，每天20:00之后开始工作，产生的扬尘污染严重，影响环境。</t>
  </si>
  <si>
    <t>访受〔2021〕JD1957号</t>
  </si>
  <si>
    <t>章丘区文祖街道办事处黄露泉村，村四周的山顶上均安装了风力发电机，噪音扰民严重，并且刮风下雨时有石头滚落，影响村民生活。</t>
  </si>
  <si>
    <t>访受〔2021〕JD2089号</t>
  </si>
  <si>
    <t>济阳区曲堤街道办事处王辛村，村南侧有一处处理动物尸体的工厂，全天都在进行作业，动物尸体经过蒸化，废弃直接排放到空气中，臭味难闻，影响附近村民生活。</t>
  </si>
  <si>
    <t>济阳区政府组织济北街道办事处、区农业农村局、市生态环境局济阳分局调查处理，有关情况如下：
1.转办件反映的处理动物尸体的工厂名为济南济富生物科技有限公司，位于济阳区曲堤街道王辛村南侧400米处（曲堤交警中队南侧）。主要经营范围为畜禽的无害化处理服务。2019年8月6日取得济南市农业农村局颁发的动物防疫条件合格证（编号：370100700190001）。2020年12月21日获得环境影响报告书的批复（济阳环报告书[2020]5号）。2021年5月14日，完成固定污染源排污登记工作（91370125MA3D8W1T9W001X）。2021年4月上旬开始调试运营，处于项目环境保护设施验收阶段。主要设备有撕裂机、化制机等；主要原辅材料是养殖产生的病死畜禽；主要工艺为撕裂--干式化制--入库；污染防治设施主要有污水处理设施一套、废气治理设施两套和事故应急水池一处。生产能力每日5-6吨。
2.该公司异味主要是无害化处理车间废气（恶臭气体）、化制废气和污水处理站恶臭气体。其中，无害化处理车间废气（恶臭气体）中的扑杀废气、原料撕裂破碎废气直接接入车间废气总管；化制废气经泄压旋风降尘+冷凝处理后，接入车间废气总管，与无害化处理车间废气一起经碱液喷淋+UV光解+活性炭吸附处理后通过一根15米高排气筒排放。污水处理站产生的恶臭气体经过UV光解+活性炭吸附处理后通过一根15米高排气筒排放。
3.现场检查时，该单位化制车间、锅炉车间正常生产，异味明显。现场检查该单位废气处理设施时，发现喷淋塔未运行，储液罐无碱液，污水处理站恶臭废气配套的处理设施未运行；两套废气处理设施均未按照环评批复要求配套建设活性炭处理设施。</t>
  </si>
  <si>
    <t>访受〔2021〕JD2105号</t>
  </si>
  <si>
    <t>章丘区文祖街道办事处黄露泉村，村北山和东南山上安装了风力发电机，风力发电机工作时噪音扰民严重，并且存在山石坠落的情况，影响村民生活。</t>
  </si>
  <si>
    <t>访受〔2021〕JD2113号</t>
  </si>
  <si>
    <t>莱芜区牛泉镇大庄村，村民卢某光在村西侧建造的砖厂距离居民区很近，噪音污染严重，厂北侧烟囱每天全时段排放废弃，烧砖时的废弃也随时排放到空气中，污染环境，制砖的原料堆放在厂北侧，没有进行覆盖，距离居民区仅20米，扬尘污染严重，影响附近村民生活。</t>
  </si>
  <si>
    <t>5月30日，莱芜区政府组织市生态环境局莱芜分局、牛泉镇政府对信访件反映的问题进行了调查核实，有关情况如下：
1.所反映卢某光在村西侧建造的砖厂实为莱芜市莱城区牛泉镇大庄村卢诗广新型墙体砖厂，位于济南市莱城区牛泉镇大庄村西，距北侧居民约20米、东侧集中居住区约200米，统一社会信用代码：91371202MA3CG68WX8，投资人：卢某广，主要从事内容4000万块标砖/年新型墙体多孔砖项目，2012年1月取得环评审批（莱环报告表〔2012〕011201号），2017年4月完成验收（莱城区环验〔2017〕10号），排污许可证证书编号：91371202MA3CG68WX8001V，有效期限：自2020年07月19日起至2023年07月18日止。
2.所反映距离居民区很近，噪音污染严重问题：该企业噪声产生环节主要包括物料运输、破碎筛分等环节的设备噪声和脱硫除尘引风机噪声。固定设备均采取减振降噪措施，经查阅企业自行监测报告显示厂界噪声昼间最大值为57dB(A)，夜间最大值为46dB(A)，符合《工业企业厂界环境噪声排放标准》（GB12348-2008）2类功能区标准。
3.所反映“厂北侧烟囱每天全时段排放废弃，烧砖时的废弃也随时排放到空气中，污染环境”问题：该企业废气主要包括原料破碎、筛分粉尘和焙烧窑废气，破碎筛分环节位于密闭车间内，配套建有袋式除尘设施；焙烧窑废气经双碱法脱硫+湿式电除尘处理后外排，排放口安装有在线监测设施，已与生态环境部门联网。企业因前期设备整修于5月18日恢复生产，经查阅近期在线数据，未出现污染物超标现象。
4.所反映“制砖的原料堆放在厂北侧，没有进行覆盖，扬尘污染严重”问题：经查，位于该企业厂区北侧露天堆放部分页岩，积存多年表面已长满杂草，页岩堆南端一取料点裸露，表面覆盖的蓝色防尘网因风化破损严重。</t>
  </si>
  <si>
    <t>莱芜区政府责成市生态环境局莱芜分局、牛泉镇政府采取以下措施处理：
1.5月31日，检测单位对企业有组织废气、无组织废气、噪声进行检测。6月3日出具的检测结果显示企业有组织废气颗粒物、二氧化硫、氮氧化物、无组织废气颗粒物浓度均符合《建材工业大气污染物排放标准》(DB37/2373-2018)要求；厂界噪声符合《工业企业厂界环境噪声排放标准》(GB12348—2008)2类标准要求。
2.责令企业对厂区北侧页岩料堆采取严密覆盖，取料时设置雾炮喷淋降尘；严格落实主体责任，加强日常管理，保证各项污染防治设施正常运行，确保污染物达标排放。
3.加强日常监管巡查，发现问题依法查处。</t>
  </si>
  <si>
    <t>访受〔2021〕JX0101号</t>
  </si>
  <si>
    <t>章丘区明水办事处，自2018年下半年赭山拆迁，有人打着赭山绿化的幌子，往王家寨村西倾倒建筑垃圾、生活垃圾，赭山变成现在的渣土山，每天上千辆车的渣土倾倒在王家寨村村东和村西，满山尘土飞扬，道路压损严重、扬尘严重。原在王家寨村村西侧鲍庄村徐招平某某经营十多年的硫磺厂的数千方的硫磺泥，拆迁后在夜间运输、填埋至渣土山下，填埋后闻不到硫磺味，但以前一到下雨流黄水乱流，气味刺鼻。</t>
  </si>
  <si>
    <t>5月29日，章丘区政府组织明水街道办事处、区环卫管护中心对信访件反映问题进行了调查核实，有关情况如下：
此信访件与第2批访受〔2021〕JD0009号基本一致，访受〔2021〕JD0009号已公示。
举报地点位于明水街道办事处赭山山体恢复项目区域内。
1.赭山山体恢复项目2018年由章丘市嘉宝工程有限公司与章丘区明水街道办事处签订山体恢复项目合同，项目内容为山体恢复工程。2018年8月开始，预计2023年底完工，项目占地7560亩，预计使用建筑渣土1500万方，截止2021年5月13日，已接收900万方。
2.该项目根据《济南市建筑垃圾管理条例》可收纳建筑渣土，禁止接收生活垃圾、化工垃圾、硫磺泥。明水街道办事处因地制宜，将双拆产生的建筑垃圾及完善渣土处置手续的渣土用于山体修复项目，实现资源化再利用。该项目办理了建筑垃圾资源再利用审批手续（章丘区环卫管护中心2020年12月16日审批）。区环卫管护中心和明水街道办事处对该项目不定期进行巡查，没有发现生活垃圾、装修垃圾、化工危废。
3、信访件反映的“每天上千辆车，尘土飞扬，破损路面”问题：经现场核查，未发现满山尘土飞扬、道路压损严重、扬尘严重现象。经走访调查，赭山山体修复项目确实存在运输车辆较多问题，日均在500车次左右。赭山山体修复项目运输道路大部分已硬化，少部分路面有破损。
4、现场未发现生活垃圾、化工垃圾、硫磺泥和刺激性气味。2019年4月明水街道办事处聘请山东鲁唯环保科技有限公司进行现场环境调查，对土壤和水质取样检测并出具了环境调查报告，未发现污染环境的情况。
2021年5月24日明水街道办事处聘请山东鼎安检测技术有限公司进行该区域土壤和地下水再次取样检测，对比前后再次检测结果，各项指标数据没有明显变化。
5、关于“王家寨村西硫磺厂及掩埋硫磺泥”的问题：明水街道办事处对王家寨村村民、村干部走访问询，从未发现“一到下雨黄水乱流、气味刺鼻”的情况。</t>
  </si>
  <si>
    <t>章丘区政府责成明水街道办事处、区环卫管护中心采取以下措施：
1、明水街道办事处、区环卫管护中心立即停止赭山排渣点的使用，不再消纳建筑垃圾、渣土；
2、明水街道办事处对该区域进行洒水降尘，对破损严重路面进行清理、修复，预计2021年9月底完成；
3、明水街道办事处在前期场调和监测的基础上，再聘请山东鼎安检测技术有限公司对赭山排渣点进行场地调查，预计9月份出具调查结论；明水街道办事处根据调查结论采取进一步处理措施；
4、明水街道办事处、区环卫管护中心对该区域严格加强管理，确保不出现反映的类似问题，明水街道办事处跟进后续整治工作。</t>
  </si>
  <si>
    <t>访受〔2021〕JD2248号</t>
  </si>
  <si>
    <t>莱芜区鹏泉街道办事处凤城工业园鸿雁检测线向北200米道路尽头，有一处回收废铁的公司，将回收的废铁堆放在公司院墙外侧，影响周围生活环境，要求尽快清理。</t>
  </si>
  <si>
    <t>5月30日，莱芜区政府组织区工业和信息化局、市公安局莱芜区分局、凤城街道办事处对信访件反映的问题进行了调查核实，有关情况如下：
经核查，该废铁回收站为莱芜市丰顺再生资源有限公司，统一社会信用代码：91371200679243454P；注册地址为莱芜高新区九龙山路；成立时间为2008年8月27日；法定代表人刘某苓，注册地与现公司所在地不符。有莱芜市公安局开发区分局审核批准的《废旧金属收购业备案证明》，编号0902，法定代表人刘某苓，主要负责人李某，备案批准时间2009年6月4日。没有在商务职能部门办理《再生资源回收企业备案登记证》。2019年4月12日提交建设项目环境影响登记表，备案号：201937120200000164。现场查看，该公司将回收的废旧金属堆放在该公司院墙外，影响周围生活环境。</t>
  </si>
  <si>
    <t>莱芜区政府责成区工业和信息化局、市公安局莱芜区分局、凤城街道办事处采取以下措施处理:
1.责令公司将路南侧堆放回收的废铁移至北侧公司院内，近期清理完成。后续跟踪督查，确保清理到位。
2.责令公司变更营业执照地址，并根据规定办理再生资源回收企业备案登记证。
3.加强日常巡查，发现问题依法查处。</t>
  </si>
  <si>
    <t>访受〔2021〕JD2249号</t>
  </si>
  <si>
    <t>莱芜区高庄街道办事处高庄工业园区，园区周边开设12-13家左右的搅拌站，搅拌站使用刻石机进行作业，扬尘污染严重，并且周边有3-4家化工厂，工业废气直接排放到空气中，污染空气，影响附近居民生活。</t>
  </si>
  <si>
    <t>5月29日，莱芜区政府组织高庄街道办事处、市生态环境局莱芜分局对信访件反映的问题进行了调查核实，有关情况如下：
1.所反映“高庄工业园区，园区周边开设12-13家左右的搅拌站，搅拌站使用刻石机进行作业，扬尘污染严重”问题：经核查，高庄工业园区内共有9家混凝土搅拌站，分别为济南赢基伟业建筑工程有限公司、莱芜鲁能混凝土有限公司、山东天银混凝土有限公司、莱芜连云混凝土有限公司、山东连云建材有限公司、莱芜鲁碧商品混凝土有限公司、济南市莱芜洪金混凝土有限公司、山东三岳建材有限公司、山东固城混凝土有限公司。经现场核查，上述9家混凝土搅拌站手续完备。9家混凝土企业中涉及“刻石机”破碎工艺的企业有7家，分别为济南赢基伟业建筑工程有限公司、莱芜鲁能混凝土有限公司、山东天银混凝土有限公司、莱芜连云混凝土有限公司、山东连云建材有限公司、莱芜鲁碧商品混凝土有限公司、济南市莱芜洪金混凝土有限公司。除济南市莱芜洪金混凝土有限公司外其余6家公司的破碎项目均符合环评要求，前期济南市莱芜洪金混凝土有限公司已将该公司破碎设备拆解，封存在厂区北侧车间，目前已不具备生产能力。
上述含破碎工艺企业粉尘产生于物料运输、装卸、破碎、筛分、传输环节，生产环节均建有密闭料仓，料仓内配备喷淋装置，破碎、筛分环节配备袋式除尘设施，输送环节采取密闭传输，厂区均建有进出车辆冲洗装置。目前，鲁能和鲁碧混凝土2家企业的料仓因年初大雪造成坍塌，现正在重建，仓内物料采取临时覆盖、洒水措施降尘。经调阅企业近期自行监测报告，有组织废气颗粒物、无组织废气颗粒物排放浓度均符合相关标准要求。
2.所反映“周边有3-4家化工厂，工业废气直接排放到空气中，污染空气，影响附近居民生活”问题：经查，该区域主要有莱芜天成新型建材有限公司、莱芜市仙山建材有限公司、莱芜亚诺化工有限公司和济南雅达新材料科技有限公司等4家化工企业，上述4企业手续完备。现场检查期间，除济南雅达新材料科技有限公司外其余3家均长期停产。经查阅济南雅达新材料科技有限公司2021年4月自行检测报告，污染物排放均符合相关标准要求。</t>
  </si>
  <si>
    <t>莱芜区政府责成市生态环境局莱芜分局、高庄街道办事处采取以下措施处理：
1.责令9家混凝土企业落实企业主体责任，加强管理，保证污染防治设施正常运行，确保污染物达标排放。
2.责令莱芜鲁能混凝土有限公司、莱芜鲁碧商品混凝土有限公司加快料仓密闭进度，尽快完成建设。后续做好跟踪督查，确保按期完成。
3.责令济南莱芜洪金混凝土有限公司清理破碎设备，后续做好跟踪复查，确保整改到位。
4.加强日常巡查监管，发现问题依法查处。</t>
  </si>
  <si>
    <t>访受〔2021〕JD2255号</t>
  </si>
  <si>
    <t>先行区孙耿街道办事处义和村，村民齐某生承包村东南侧可耕地100多亩，将四周挖沟圈起，私自建设。前期生产加工塑料颗粒，污染性非常大，无任何环评手续，将危废水直排到附近灌溉沟渠内，异味大，后将承包地内挖5-6个大坑，无任何措施，在2016年-2017年中旬将食品厂、化工厂一些黑色危废固体，含水量40%以上，臭味刺鼻，倒入自己承包地挖好的坑内，无任何措施，导致附近水源严重污染。他借危固废的位置在承包地西南方向，大约10亩地左右坑内现已覆盖好土；承包地中心位置，10亩地以上，已覆盖好土，齐某生和儿子齐某开运输车将危废固体倒入承包地挖好的坑内，导致四周沟渠严重污染，原书记艾某某充当保护伞，一起从中受益，在2017年群众灌溉农田导致周边小麦全部死亡，群众拨打热线后，齐某某协商赔偿农户损失，后将承包地内危废固体覆盖填土，现在承包地内又进行500升的塑料化工桶清洗，数量不明，清洗完后将化工水倒入灌溉沟渠内，现在沟渠内黑臭气水严重，导致附近鱼池内的鱼全部死亡，现周边小麦影响很大，近五天拍摄鱼塘死鱼照片为证，南街村民郭某某自己用灌溉渠内的水浇灌小麦、玉米死亡为证，现在承包地内有不明喷漆化工小作坊，有做煤炭生意，周边居民多次拨打热线无任何改观，要求坚决查处，取缔。齐某生将食品厂和化工厂内的危废水直接渗入地下，污染附近水源。</t>
  </si>
  <si>
    <t>先行区</t>
  </si>
  <si>
    <t>5月29日，先行区管委会组织孙耿街道办事处会同市生态环境局济阳分局进行调查核实，有关情况如下：
经核实，该宗土地位于义和村东南方向，面积85亩，其中建设用地约10亩，荒地约75亩。于2002年左右修建了三排房屋，第一排自住为居住及日常使用；北侧的第二排、第三排房屋用于出租，出租房屋内存有塑料桶、建筑装修装饰材料，第二排和第三排房屋西侧有约二十平米堆存煤炭等物品，现场无加工设备，无积水，房屋周边与外界无管道或沟渠相连。屋后有池塘7个，1个用于养鱼，6个主要用于种藕，池塘四周空地种植树木，池塘周边与外界无沟渠相通。
1.关于塑料颗粒加工、喷漆问题。2017年，孙耿街道环境监管中心日常巡查发现，有塑料颗粒加工，塑料粉碎工艺不涉水，已于当时取缔。2020年8月，街道环境监管中心巡查发现此处有喷漆作坊后，立即予以取缔。5月29日现场检查未发现塑料颗粒加工及喷漆问题。北侧、西侧房屋目前出租，现场有塑料桶、装修装饰材料、煤炭等物品，未发现生产作业、清洗设备及清洗迹象。
2.关于倾倒化工厂黑色固废问题。该地块原为盐碱涝洼地，自承包以来，承包人先后挖了7个（大坑）池塘用于种藕养鱼。目前，7个（大坑）池塘仍用于种藕养鱼，未发现填埋现象，池塘四周树木长势良好。2017年4月，孙耿街道环境监管中心巡查发现该处将食品厂污泥做养藕肥料，现场气味难闻，立即责令其停止使用。
3.关于附近鱼塘内死鱼问题。该鱼塘位于义和村东侧，距离齐某生承包地约1000米左右，经与养鱼户齐某国见面了解，近期鱼塘内鱼类因缺氧等原因曾出现死亡。户主表示，与齐某生承包地距离较远，鱼塘死鱼与其没有直接关系。
4.关于小麦死亡问题。郭某某麦地距离齐某生承包地约700米，现场小麦长势良好。工作人员与郭某某共同到现场查看，郭某某表示，今年小麦生长正常。经查询热线记录，未查找到2017年举报小麦大量死亡的举报件。目前，该处周边小麦长势良好。
5.反映的拨打热线问题。2020年7月3日，孙耿街道接到艾先生拨打的工单号为200629212018696615的12345热线承办单，反映“先行区孙耿街道东街村村民齐某生，将其家中的院子租给工厂，工厂每天排出的液体流到村民的耕地中，导致村民的玉米死亡，要求取缔工厂”的问题。收到来电人的交办件后，孙耿街道环境监管中心工作人员、管区人员到现场调查取证，现场未发现来电人所说的液体流入耕地现象。经与来电人艾先生电话沟通，表示是听别人所言，工作人员告知现场情况，来电人表示知晓且满意。</t>
  </si>
  <si>
    <t>先行区管委会责令孙耿街道办事处会同市生态环境局济阳分局采取如下措施：
1.要求承租人清除存放的塑料桶、装修装饰材料等物品。
2.委托济南金航环保检测科技有限公司对该区域的池塘及外围沟渠水进行检测，6月1日检测结果显示均符合地表水环境质量标准要求。
3.加大对该场所巡查频次，加强监督检查力度，坚决杜绝违法违规问题发生。</t>
  </si>
  <si>
    <t>访受〔2021〕JD2262号</t>
  </si>
  <si>
    <t>市中区王官庄小区新三区，小区物业将小区内的绿化带全部铲除，黄土裸露，影响环境，要求进行治理。</t>
  </si>
  <si>
    <t>访受〔2021〕JD2263号</t>
  </si>
  <si>
    <t>市中区泺源街道办事处杆南西街23号院，院内的化粪池露天，产生难闻的气味，影响环境。</t>
  </si>
  <si>
    <t>访受〔2021〕JD2265号</t>
  </si>
  <si>
    <t>济南市有很多高压清洗车及清污车，向污水管道内排放企业的污水或生活污水，存在污染，要求济南市环保部门对该类车辆严加管理。</t>
  </si>
  <si>
    <t>济南市</t>
  </si>
  <si>
    <t>5月30日，市城乡水务局会同市城市管理局、市生态环境局对信访件反映的问题进行了调查核实，有关情况如下:
1.全市15个区县（功能区）城管系统共有高压清洗车363辆，按照全市大气污染防治工作要求，对道路实施高压清洗清扫等湿式除尘作业。根据行业作业特点，目前我市对道路保洁车辆的收集水处理方式包括两种，一是将水排入指定的两格沉淀池进行二次沉淀，然后排入连接的污水管网；二是经车辆配置的过滤系统，将符合环保排放标准的收集水排入指定的污水管网，经污水处理厂处理后的中水可二次循环使用。
2.市城肥清运管理一处、市城肥清运管理二处共有吸粪车等城肥清运车辆59辆，负责市内六区（历下区、市中区、槐荫区、天桥区、历城区、高新区）范围内的楼房、公共厕所化粪池粪便的及时收集与密闭式清运工作。城肥清运车辆收集的粪水全部集中运往济南市生活废弃物处理中心城肥处理站进行无害化处理。</t>
  </si>
  <si>
    <t>市城乡水务局会同市城市管理局、市生态环境局采取以下措施：
1.市城市管理局立即组织15个区县（功能区）城管部门开展自查自纠，对辖区范围内专用沉淀池设置较少的区域纳入提升范围，推广在历城区唐冶街道召开的全市面源污染治理现场观摩会工作经验，增加沉淀池使用覆盖面，不断提升城市精细化管理水平。
2.市城市管理局严格落实城肥清运作业规范，按照《济南市城市管理标准》要求，严禁城肥清运车辆将粪水直排污水管网，一经发现，严肃处理。
3.市城市管理局进一步加强对车辆驾驶员的教育培训工作，以车队为单位，每月开展不少于2次的业务培训，并将作业规范纳入部门及个人的绩效考评范围。同时，市区城管部门加强日常监督检查，督促各责任单位举一反三，整改提升，形成长效。
4.市城乡水务局会同市城市管理局、市生态环境局，7月底前出台《关于严厉打击向排水设施违法排放污物行为的通告》，组织区县相关部门，加大宣传力度，建立联动机制，加强城市排水管线的日常巡查工作。对于违规排污行为，依法查处。</t>
  </si>
  <si>
    <t>访受〔2021〕JD2270号</t>
  </si>
  <si>
    <t>莱芜区口镇西街安置房工地，施工没有降尘措施，扬尘污染严重，影响环境。</t>
  </si>
  <si>
    <t>5月30日，莱芜区政府组织区住房和城乡建设局、口镇街道办事处对信访件反映的问题进行了调查核实，有关情况如下：
经调查，项目名称为山东重工（济南莱芜）绿色智造产业城口镇北街片区居民安置项目A地块工程。建设单位：济南铁嬴城乡建设有限公司，施工单位：中铁二十四局集团有限公司，监理单位：山东恒信建设监理有限公司。
目前，该项目正在做施工前的准备工作，施工现场正在清理原有硬化路面、覆土，在施工过程中由于降尘抑尘措施落实不到位，存在扬尘污染情况。</t>
  </si>
  <si>
    <t>莱芜区政府责成区住房和城乡建设局、口镇街道办事处采取以下措施处理：
1.下达《济南市莱芜区建筑施工扬尘治理责令整改通知单》（编号2021-182）。对项目建设单位、施工单位、监理单位相关负责人进行约谈，要求三方单位负责人高度重视，立即整改，举一反三，建立长效降尘抑尘机制。
2.经复查，施工单位已安排专人负责落实降尘措施，并配置了大型洒水车定时进行洒水降尘作业，严格按照约谈及责令整改要求落实降尘措施，并建立了长效机制，杜绝扬尘污染问题再次发生。</t>
  </si>
  <si>
    <t>访受〔2021〕JD2272号</t>
  </si>
  <si>
    <t>市中区十六里河绿地新都会小区东侧十六里河，河道内淤泥较多，河水不流动，产生蚊虫。</t>
  </si>
  <si>
    <t>访受〔2021〕JD2283号</t>
  </si>
  <si>
    <t>章丘区文祖街道黄路泉村，村子周围建设了风力发电设施，距离300米左右，风车运行时产生噪音，扰民严重，影响居民生活。</t>
  </si>
  <si>
    <t>访受〔2021〕JD2290号</t>
  </si>
  <si>
    <t>市中区党家办事处展东村东南方向山坡上，有人员在山上建设庭院式豪华坟墓，破坏山体，影响生态环境，要求整治处理。</t>
  </si>
  <si>
    <t>市中区政府责成党家街道办事处、七贤街道办事处、区自然资源局、区民政局对信访投诉反映的问题进行调查核实，具体情况如下：
1.信访投诉反映的展东村东南山坡区域存在墓地情况，该墓地占地面积约20亩，为七贤街道办事处前龙村村民集中埋葬地。前龙村村委会于1999年1月租赁展东村该区域土地20亩，租赁年限为50年，用于安置前龙村过世村民，共有约坟墓130余座。
2.信访投诉反映的该区域山上建设庭院式豪华坟墓为该墓区青砖围墙圈建的大墓，共有40余处，圈建区域存在多个坟墓，为前龙村村民自建。该区域为阶梯型的土质山坡地，未发现存在在非法开采破坏山体情况。</t>
  </si>
  <si>
    <t>市中区政府责成党家街道办事处、七贤街道办事处区自然资源局、区民政局对信访投诉反映的问题采取如下措施：
1.七贤街道办事处协调前龙村委会，加强该区域管理，通过村民自治的合法程序，规范墓地标椎，统一管理和维护。
2.加大该区域巡查力度，杜绝破坏山体，</t>
  </si>
  <si>
    <t>访受〔2021〕JD2293号</t>
  </si>
  <si>
    <t>章丘区明水街道孟家村西侧242省道，与村子之间的距离只有30米左右，全天有渣土车通行，车辆行驶过程中噪音严重，影响居民休息。</t>
  </si>
  <si>
    <t>访受〔2021〕JD2304号</t>
  </si>
  <si>
    <t>市中区大观园街道办事处经三小纬二路山东联通院内东北角，有3至4个左右的空调冷却塔，全天24小时运转产生噪音扰民，夜间尤为严重，影响周边居民的正常休息。</t>
  </si>
  <si>
    <t>访受〔2021〕JD2305号</t>
  </si>
  <si>
    <t>莱芜区方下街道办事处安家台村，近期半个月内每天夜间22:00左右至次日5:00，村内会出现严重的恶臭味，不清楚来源，希望帮助落实处理。</t>
  </si>
  <si>
    <t>5月30日，莱芜区政府组织方下街道办事处、市生态环境局莱芜分局对信访件反映的问题进行了调查核实，有关情况如下：
经查，莱芜区方下街道办事处安家台村村东50米为莱芜矿业有限公司存放废旧生产设备的厂房，村南、村北为基本农田，村西与嘶马河村、时方下村的基本农田相邻，未发现涉气企业存在。
通过走访安家台村村委和群众了解，经常闻到从村北飘来非常难闻的气味。经查，在该村村北约100米处杨树林旁发现一家狐狸养殖场，由谷家台村村民谷某某经营，养殖狐狸约1000只，养殖区均为露天笼舍，养殖粪污露天堆存在厂区西南角。经询问业主，饲养原料为鸡肠、鸭肠等内脏混合料，使用2台铁质燃煤炉具蒸煮动物内脏，再次粉碎添加饲料压制成饼，储存在两个冷藏室，饲料制作时间在每天下午和晚上进行。现场检查期间虽未加工饲料，但能闻到刺激性气味。</t>
  </si>
  <si>
    <t>莱芜区政府责成方下街道办事处、市生态环境局莱芜分局采取以下措施处理：
1.责令业主拆除烧煤煮制炉具及加工设备，禁止现场加工饲料。6月1日复查，已整改到位。
2.责令业主加强厂区环境管理，及时清运粪污，减少对周围环境的影响。</t>
  </si>
  <si>
    <t>访受〔2021〕JD2311号</t>
  </si>
  <si>
    <t>市中区九曲路中海雍景郡小区北侧别墅区紧邻中海社区体育公园，公园内杂草丛生，垃圾遍地无人清理；中海雍景郡小区B3和御峰官邸B4小区，小区门口的两侧公园，杂草丛生，无人管理，环境脏乱。</t>
  </si>
  <si>
    <t>访受〔2021〕JD2312号</t>
  </si>
  <si>
    <t>市中区刘长山路汇都花园小区2号楼南侧的公用厕所，由于距离小区居民楼较近，产生味道扰民，影响开窗。</t>
  </si>
  <si>
    <t>访受〔2021〕JD2313号</t>
  </si>
  <si>
    <t>莱芜区茶业口镇榆林钱村，2005年村书记张某申砍伐村南3公里水库西侧的山体上松树100颗，将土地据为己有种植庄稼，至今未处理，认为破坏自然。</t>
  </si>
  <si>
    <t>5月30日，莱芜区政府组织区自然资源局、茶业口镇政府对信访件反映的问题进行了调查核实，有关情况如下：
经查，该片山林为张某申承包，1984年与村委会签订山林承包合同，主要种植栗子树，合同期30年，合同到期后又续签了十年承包合同。经现场实地查看和询问相关人员，均未发现私砍松树、侵占土地种植庄稼的现象。</t>
  </si>
  <si>
    <t>莱芜区政府责成区自然资源局、茶业口镇政府加大日常巡查监管力度，一经发现乱砍滥伐，破坏生态环境的行为，严肃处理。</t>
  </si>
  <si>
    <t>访受〔2021〕JD2315号</t>
  </si>
  <si>
    <t>市中区七贤街道办事处礼贤居委会中海国际社区B2区隧道上方体育公园，垃圾遍地，杂草丛生，无人管理，环境脏乱差，希望进行管理。</t>
  </si>
  <si>
    <t>访受〔2021〕JD2328号</t>
  </si>
  <si>
    <t>市中区陡沟街道办事处陡沟村，通往104国道的老党杨路路段，道路破损严重，导致车辆途经此处时产生扬尘严重。</t>
  </si>
  <si>
    <t>访受〔2021〕JD2331号</t>
  </si>
  <si>
    <t>市中区白马山街道办事处后魏村，目前正在进行拆迁，施工过程中产生扬尘严重。</t>
  </si>
  <si>
    <t>访受〔2021〕JD2337号</t>
  </si>
  <si>
    <t>莱芜区高庄街道办事处沙王庄村，有一厂房运输回收废旧地摊加工成颗粒，加工过程中产生的异味严重。</t>
  </si>
  <si>
    <t>5月30日，莱芜区政府组织高庄街道办事处、市生态环境局莱芜分局对信访件反映的问题进行了调查核实，有关情况如下：
经查，所反映的回收废旧地摊加工成颗粒企业为莱芜市巧林商贸有限公司，法定代表人：吕某华，统一社会信用代码91371202MA3M7E2W31,主要从事地毯下脚料回收销售。2019年8月30日完成环保备案（备案号201937120200000861）。
现场检查期间，院内有两台打包机及大量地毯下脚料（部分已打包成捆），地毯下脚料有轻微异味，现场未发现颗粒加工设备。</t>
  </si>
  <si>
    <t>莱芜区政府责成高庄街道办事处、市生态环境局莱芜分局采取以下措施处理：
1.责令企业全面清洁厂区卫生，及时打包转运减少堆存量，作业过程中采取洒水降尘，禁止从事颗粒生产。
2.加强日常监督，发现问题依法查处。</t>
  </si>
  <si>
    <t>访受〔2021〕JD2350号</t>
  </si>
  <si>
    <t>莱芜区张家洼街道办事处马庄村雅鹿山公园东大门向西150米左右，马庄村原支部书记吕某儒在此填埋5万吨不锈钢钢渣，含有镍、铬、钛等重金属，污染地下水及土壤。</t>
  </si>
  <si>
    <t>5月17日，莱芜区政府组织张家洼街道办事处、市生态环境局莱芜分局对信访件反映的问题进行了调查核实，有关情况如下：
该件与第四批访受〔2021〕JX0002号反映内容一致。
1.经调查，信访件涉及地点位于莱芜区张家洼街道办事处马庄村村北、雅鹿山脚下雅鹿山公园。2018年先后多次接到类似举报，原莱芜经济开发区管委会开展相关调查并委托有资质单位对马庄雅鹿山星湖、马庄村水井进行了取样检测，监测结果显示马庄星湖水质各项指标符合《地表水环境质量标准》（GB3838-2002）Ⅲ类标准要求，马庄水井水质各项指标符合《地下水质量标准》（GB/T14848-2017）Ⅲ类标准要求。
2.5月22日，现场调查组对5位知情人进行了调查了解，大致情况是2016-2017年左右，马庄村办服务企业运输6-7万吨山东泰山钢铁集团不锈钢钢渣存放在马庄村一处空地（现雅鹿山公园停车场）。后续出售1-2万吨，未出售钢渣部分用于铺设雅鹿山公园东门至山顶道路路基，其余部分运至原马庄村钢渣加工厂（现雅鹿山公园变电室旁）和原一处矿坑（现雅鹿山星湖）填埋。
3.经现场勘察，问题反映位置已建成雅鹿山公园，调查区域已进行绿化，花草植被茂密，长势良好，雅鹿山星湖水体观感良好。
4.5月28日，为做好问题调查处理，由张家洼街道办事处、马庄村村委、知情人、市生态环境局莱芜分局共同参加，并请相关专家共同研制，委托有资质单位山东蓝城分析测试有限公司对经调查确定的5个取样点（均在雅鹿山公园变电室南侧）进行固废取样监测。同步对雅鹿山星湖的地表水取样检测。下一步将根据检测结果进一步处理。
5.5月29日，张家洼街道办事处、市生态环境局莱芜分局共同委托山东省煤田地质规划勘察研究院编制固废、土壤、地下水、地表水在内的处置预案。后期，将聘请相关领域专家根据检测结果分析研判，必要时作进一步检测分析，根据固废性质形成切实可行的处置方案并根据方案付诸实施。</t>
  </si>
  <si>
    <t>访受〔2021〕JD2352号</t>
  </si>
  <si>
    <t>先行区太平街道办事处庙廊村，庙廊街路北老粮所院内，有一家设备喷漆作坊，异味及粉尘扰民。</t>
  </si>
  <si>
    <t>5月29日，先行区管委会组织太平街道办事处对投诉反映的问题进行了调查核实，有关情况如下：
该作坊位于庙廊北街村县道201北侧原庙廊粮所院内东侧。作坊内有气泵一台，喷漆枪一支、产品主要为机床配件。该作坊主要从事机床配件的打磨加工及喷漆业务，现场有工人3人，有喷漆作业痕迹，有油漆气味，无营业执照及环评手续。</t>
  </si>
  <si>
    <t>先行区管委会责令太平街道办事处采取如下措施：
1.由太平街道综合执法办公室和庙廊管区相关负责人与该作坊业主谈话，该作坊业主认识到其行为可能对周边群众生产生活造成的影响，决定不再经营。5月30日下午已自行清理厂房内生产设备和材料。
2.由太平街道庙廊管区责成厂房所有人清理好厂房内及周边环境卫生。</t>
  </si>
  <si>
    <t>访受〔2021〕JD2358号</t>
  </si>
  <si>
    <t>莱芜区高庄街道办事处石朋南岭村南侧，胜杰石料厂夜间加工，噪声及粉尘扰民。</t>
  </si>
  <si>
    <t>5月25日，莱芜区政府组织市生态环境局莱芜分局、高庄街道办事处对信访件反映的问题进行了调查核实，有关情况如下：
此件与第十二批访受〔2021〕JD1478号件反映问题基本一致.
1.反映的胜杰石料厂为济南市圣杰金源工贸有限公司，该公司统一社会信用代码为：91371202696898030B，法定代表人：曹某，所从事项目为30万方/年碎石加工项目，于2013年1月取得环评审批（莱环报告表﹝2013﹞011601号），于2018年12月一期项目通过竣工验收（莱城区环验﹝2018﹞75号），排污许可编号为：91371202696898030B001X，有效期限：自2020年09月29日起至2023年09月28日止。
2.反映的夜间加工，噪声及粉尘扰民问题：经调阅企业环评，审批意见允许企业夜间生产，但需要采取隔音降噪措施。该项目噪声及粉尘产生主要为原料破碎、筛分、装卸料等环节。破碎、筛分等工序及装卸料在密闭车间内，配备喷淋装置降尘抑尘，废气经布袋除尘器处理后排放。
现场检查期间，企业未生产。经了解，因今年2月25日大雪造成车间坍塌，企业停产进行车间建设和改造，至今未恢复生产。经查阅企业提供的2021年2月19日自行监测报告（青岛聚致信检测有限公司21HJ0218003）显示：无组织颗粒物最大值为0.242mg/m³，有组织颗粒物最大值为5.4mg/m³，厂界噪声昼间最大值为58dB(A)，夜间最大值为47dB(A)，均符合《建材工业大气污染物排放标准》（DB37/2373-2018）和《工业企业厂界环境噪声排放标准》（GB12348-2008）2类要求，经问询企业，检测期间企业正常生产。</t>
  </si>
  <si>
    <t>莱芜区政府责成市生态环境局莱芜分局、高庄街道办事处采取以下措施处理：
1.责令企业对主要生产设备降噪措施和降尘抑尘设施进行核查，发现问题及时解决；夜间生产时，通过加强管理、车间密闭等措施降低噪声对周围环境的影响。
2.加大对企业的监管巡查，督促企业严格落实各项环保措施，保证污染物达标排放。</t>
  </si>
  <si>
    <t>访受〔2021〕JD2361号</t>
  </si>
  <si>
    <t>莱芜区张家洼街道办事处安泰华府小区北门外有一条土路未硬化，扬尘扰民。</t>
  </si>
  <si>
    <t>5月30日，莱芜区政府组织区城乡交通运输局、张家洼街道办事处对信访件反映的问题进行了调查核实，有关情况如下：
安泰华府小区北门外东西向道路长200米，是安泰华府建设期间的施工便道，原来的水泥硬化路面已破损，存有裸露土面部分，车辆经过易起扬尘。该200米路段已列入雪湖大街的西延建设规划，因胜利路以西段尚未打通，此路段处于暂时搁置状态。</t>
  </si>
  <si>
    <t>访受〔2021〕JD2385号</t>
  </si>
  <si>
    <t>莱芜区口镇花水泉村东南侧有一处养猪区，化粪池内的粪便雨天通过排水沟外溢排入附近杨树林，导致60棵杨树死亡。要求排水沟绕行杨树林，避免再次造成损失。</t>
  </si>
  <si>
    <t>5月30日，莱芜区政府组织区农业农村局、区自然资源局、口镇街道办事处对信访件反映的问题进行了调查核实，有关情况如下：
反映的养猪区为口镇街道林马村养殖小区，养殖小区有5家养殖户，不在禁养区，均不是规模化养殖场，无需做环评，均配建了粪污处理设施，但存在渗漏、雨污分流不彻底等问题。前期因畜禽粪污外排进入排水沟，排入花水泉村民崔某发杨树林，导致其林地中死亡20簇杨树芽，赔偿事宜双方正协商解决。2021年4月3日，口镇街道工作人员已对上述5家养殖户粪污设施、设备进行了检查，对排水沟进行了硬化，未再出现粪污外排现象。</t>
  </si>
  <si>
    <t>莱芜区政府责成区农业农村局、区自然资源局、口镇街道办事处采取以下措施处理:
1.对当事人杨某林内的粪污进行了彻底清理，完善雨污分流，5月31日经复核，清理完毕。
2.对5家养殖户粪污设施设备配建情况进行了现场检查，责令养殖户整改存在问题，防止粪污再次外溢。
3.由口镇街道办事处积极协调，尽快对当事人损失合理赔偿。
4.加强日常巡查监管，杜绝此类问题再次发生。</t>
  </si>
  <si>
    <t>访受〔2021〕JX0110号</t>
  </si>
  <si>
    <t>莱芜区苗山镇西古德范村西侧马头崖下，有一处当地村民称为前崖的地方（坐标：东经117.84581，北纬36.32918），西古德范村原书记韩某荣在未征得村民同意的情况下擅自将原有林地圈占给亓某。2011年税务局干部韩某春在此基础上，将大片森林毁坏，建设永久性住房，存在非法占地、破坏森林环境情况。自2002年起西古德范村村民韩某民及其兄弟在西古德范村西侧道路以西（坐标：东经36.32758，北纬117.85176)非法全占土地（无任何审批手续、无任何合同、未征得村民意见）建造房屋，破坏原有生态环境。</t>
  </si>
  <si>
    <t>5月30日，莱芜区政府组织区自然资源局、苗山镇政府对信访件反映的问题进行了调查核实，有关情况如下：
1.2011年西古德范村村民委员会将位于西古德范村以西，石湾界以东，一、二组地界以北，二层崖上以南，总面积508亩（其中：有效土地折算为43.16亩），发包给亓某（系韩某春儿媳），承包期限五十年，自2011年1月1日至2060年12月31日，承包费共计壹拾肆万元整（140000.00）。亓某在此承包地种植核桃树以及农作物，并于2011年建设养鸡场一处，该养殖场已办理设施用地备案手续，设施用地登记备案号为：莱城（2011）Y046号，登记备案用地面积1800平方米，亓某在此基础上建设看护房及养殖设施一处。现场养殖设施已废弃，不超设施用地批准建筑面积。
2.韩某民及其兄弟在西古德范村西侧道路以西建造房屋均已取得集体土地使用证，证号：莱芜市集用（2010）第021060820085号；莱芜市集用（2010）第021060820120号。所建房屋均在批准用地范围内。</t>
  </si>
  <si>
    <t>莱芜区政府责成区自然资源局、苗山镇政府加大监管巡查力度，确保不发生非法圈占土地行为。</t>
  </si>
  <si>
    <t>访受〔2021〕JD2406号</t>
  </si>
  <si>
    <t>市中区十六里河街道办事处领秀城小区领义路与让秀路交叉口西北侧位置，有一处桥梁，目前桥下东侧位置有一处污水排放口，全天存在排放污水现象，水流较小，但臭味难闻，严重影响周边居民正常生活。</t>
  </si>
  <si>
    <t>访受〔2021〕JD2424号</t>
  </si>
  <si>
    <t>市中区大涧沟村北七路与北五路交界口西北角，鲁商建筑有限公司的建筑工地，施工面大面积裸露，扬尘污染严重，影响附近居民生活。</t>
  </si>
  <si>
    <t>访受〔2021〕JD2437号</t>
  </si>
  <si>
    <t>之前反映市中区建设路大桥郎茂山路4号东岳小区，小区内垃圾无人清理，近期有工作人员到现场处理，但是物业以不交物业费为由不进行卫生打扫，影响小区居民生活，要求重新落实处理。</t>
  </si>
  <si>
    <t>访受〔2021〕JD2446号</t>
  </si>
  <si>
    <t>市中区七里山路19号马克图文在店内进行工业生产，使用胶装机，存在噪音扰民情况，不定时开机声音远超40分贝，影响附近居民生活。</t>
  </si>
  <si>
    <t>访受〔2021〕JD2451号</t>
  </si>
  <si>
    <t>1、市中区六里山和七里山东侧和西侧的林地内有人私自建设坟地，破坏山体和植被，影响生态环境。
2、市中区泄洪沟玉函路段，有人员在泄洪沟内私自建设酒店，破坏生态环境。</t>
  </si>
  <si>
    <t>市中区政府责成舜玉街道办事处、六里山街道办事处、自然资源局、民政局、园林绿化服务中心对信访投诉反映的问题采取如下措施：加大该区域巡查力度，杜绝出现破坏山体和植被行为。</t>
  </si>
  <si>
    <t>访受〔2021〕JD2456号</t>
  </si>
  <si>
    <t>平阴县孔村镇卧龙山路老汇丰碳素厂院内，负责人王某某开办加工厂，生产烟道灰、炉渣、石膏粉等，石膏粉堆放在院内，生产加工时扬尘污染严重，车间内堆放的烟道灰和炉渣没有进行覆盖，没有规划许可，没有审批，没有准建证，且院内的机器使用时噪音污染严重，影响附近居民生活。</t>
  </si>
  <si>
    <t>平阴县</t>
  </si>
  <si>
    <t>2021年5月30日，平阴县政府组织市生态环境局平阴分局、县自然资源局、县住房和城乡建设局、孔村镇政府对信访件反映的问题进行了现场核实，有关情况如下：
1.关于“老汇丰碳素厂院内开办加工厂，生产烟道灰、炉渣、石膏粉等”问题。经调查，信访件反映的为王某某开办的济南浩泰建材有限公司和胡某某开办的济南远方新材料有限公司，2家公司共用原汇丰炭素厂闲置厂房和场地。
济南浩泰建材有限公司建设脱硫石膏处置项目。根据项目环评，该项目以脱硫石膏为原料，采用烘干-球磨的工艺，设计年产石膏粉7.2万吨。截止5月30日，济南浩泰建材有限公司已建成密闭车间1座，并安装了蒸汽烘干炉、球磨机、布袋除尘器及三个成品仓，设备未连接，不具备生产条件。济南远方新材料有限公司位于济南浩泰建材有限公司车间西侧，该公司建设了围栏、硬化了地面，用于存放其他单位产生的炉渣后进行转卖。
2.关于“石膏粉堆放在院内，生产加工时扬尘污染严重，车间内堆放的烟道灰和炉渣没有进行覆盖”问题。现场检查时，济南浩泰建材有限公司未进行生产，该公司车间内和场区内贮存万方碳素脱硫石膏，该脱硫石膏直接销售给山东泰西水泥有限公司。车间内安装了喷淋降尘设施，场区内脱硫石膏用防尘网进行了覆盖。济南远方新材料有限公司将平阴创新复合材料有限公司产生的炉渣暂存自建场区，场区有围栏、地面进行了硬化，炉渣进行了覆盖。
3.关于“没有规划许可，没有审批，没有准建证”问题。经调阅相关资料，截止2021年5月30日，2家公司的土地手续、规划许可证、准建证等手续未完成办理。
4.关于“院内的机器使用时噪音污染严重，影响附近居民生活”问题。经现场检查，院内未发现机器，经进一步调查，前期济南远方新材料有限公司在装卸和运输炉渣过程中产生噪声和粉尘。</t>
  </si>
  <si>
    <t>平阴县政府责成市生态环境局平阴分局、县自然资源局、县住房和城乡建设局、孔村镇政府采取以下措施：
1.2021年5月31日，县综合行政执法局对济南浩泰建材有限公司王某某未经批准擅自占用集体土地建设仓库和硬化地面行为下达了责令停止违法行为通知书（平综执责停〔2021〕GT038号）；并于2021年6月2日向王某某下达了《行政处罚告知书》（平综执罚告字〔2021〕第GT038号），拟处罚18.4737万元。
2.2021年5月31日，县综合行政执法局对济南远方新材料有限公司胡某某未经批准擅自占用集体土地建设仓库和硬化地面行为下达了责令停止违法行为通知书（平综执责停〔2021〕GT040号）；并于2021年6月2日向胡某某下达了《行政处罚告知书》（平综执罚告字〔2021〕第GT040号），拟处罚5.36568万元。
3.市生态环境局平阴分局加大企业监管力度，监督企业落实各项环保措施要求，对发现的环境违法行为严肃查处。
4.孔村镇落实属地责任，加强网格巡查力度，对发现的问题及时向职能部门进行移交。</t>
  </si>
  <si>
    <t>访受〔2021〕JD2467号</t>
  </si>
  <si>
    <t>先行区孙耿街道办事处西范村，村中央的位置有一处养猪场，臭味难闻，污染环境，影响村民生活。</t>
  </si>
  <si>
    <t>5月30日，先行区管委会组织孙耿街道办事处、区农业农村办公室对投诉反映的问题进行了调查核实，有关情况如下：
孙耿街道西范村南侧有一家养猪户，是村民张某某于1998年年初修建，面积约600平方米，是原村小学旧址，属建设用地，非禁养区。现存栏生猪143头，年出栏约260头，非规模化养殖场。该户自建有80立方的粪污池，污水经粪污通道进入粪污池，约每月清运2次，采用竹胶板覆盖防淋，混凝土预制地面防渗，最后用于灌溉自家两个蔬菜大棚。猪舍与污水池之间的粪污通道外露，污水池东侧存有少量猪粪，现场有异味，对周围环境有一定影响。</t>
  </si>
  <si>
    <t>先行区管委会责成孙耿街道办事处、区农业农村办公室采取如下措施：
1.督促养殖场清理污水池东侧的猪粪，使用消毒和生物除臭剂对猪舍及周边进行清洁杀菌消除异味，目前已清理完毕。
2.督促养殖场清理猪舍与污水池之间的粪污通道，加盖密封盖板做到防雨防渗，目前已整改完毕。
3.督促养殖场最大程度减少对周边环境影响，使用消毒药和生物除臭剂对猪舍及周边进行清洁消杀减少异味，每两天一次循环进行，最大程度减少对周边环境影响。</t>
  </si>
  <si>
    <t>访受〔2021〕JD2469号</t>
  </si>
  <si>
    <t>市中区兴隆街道办事处华润仰山云栖径小区2.1期，小区洋房内安装的所有电梯都不合格，噪音扰民严重，要求进行整改。</t>
  </si>
  <si>
    <t>访受〔2021〕JD2477号</t>
  </si>
  <si>
    <t>市中区十六里河街道大涧沟村望岳路鲁新置业建筑工地，工地黄土大面积裸露，施工中产生的扬尘严重，污染环境。</t>
  </si>
  <si>
    <t>访受〔2021〕JD2480号</t>
  </si>
  <si>
    <t>市中区鲁能领秀城小区14区东侧山体，被个人开发成停车场，破坏山体，影响生态环境。</t>
  </si>
  <si>
    <t>市中区政府责成十六里河街道办事处、区自然资源局对信访投诉反映的问题进行调查核实，具体情况如下：
信访投诉反映的区域位于领秀城小区14区东侧鏊子山山脚下鲁能领秀城未规划的闲置土地，约1000平方米，产权单位为山东鲁能亘富开发有限公司，由分水岭村村委会代管。该区域土地原为裸土，2018年11月分水岭村村委会组织人员将该区域裸露土地硬化后设为便民停车场。未发现在破坏山体的情况。</t>
  </si>
  <si>
    <t>市中区政府责成十六里河街道办事处、区自然资源局对信访投诉反映的问题采取如下措施：
加强该区域巡查力度，杜绝出现破坏山体行为。</t>
  </si>
  <si>
    <t>访受〔2021〕JD2491号</t>
  </si>
  <si>
    <t>莱芜区凤城街道办事处吴花园社区4号楼菊园豆花庄饭店，每天8:00开始营业，产生油烟污染严重，影响居民生活，并且饭店的餐厨污水直接排放到居民的污水管道中，散发难闻的气味，污染严重。</t>
  </si>
  <si>
    <t>5月31日，莱芜区政府组织凤城街道办事处、市生态环境局莱芜分局、区城乡水务局、区市场监督管理局、区城市管理局对信访件反映的问题进行了调查核实，有关情况如下：
1.所反映的“菊园豆花庄饭店”实际是济南市莱芜区菊园豆花快餐店，位于莱芜区凤城街道办事处吴花园天晟上府沿街楼，一楼是店铺，上面是居民楼，2013年8月27日注册登记，统一社会信用代码:92371202MA3FK89M4K，经营者张某，营业面积约600平方米，经营范围：快餐服务。有食品经营许可证，编号：JY23701160005325。
2.所反映的“每天8:00开始营业，产生油烟污染严重，影响居民生活”问题：经实地查看，厨房均安装油烟净化设备，有专用烟道，但安装不规范。油烟净化设备无清洗记录，能正常运行。查阅其2020年7月10日自行检测报告，餐饮油烟符合《山东省饮食油烟排放标准》(DB37/597—2006)排放限值。
3.所反映的“饭店的餐厨污水直接排放到居民的污水管道中，散发难闻的气味，污染严重”问题：经了解，2017年饭店投入使用前，此处已铺设污水管网。经现场查看，饭店建设有隔油池，店外污水管网检查井内水流量较少，沉淀井内有少量油污。经询问饭店负责人，餐厨污水经隔油池沉淀后排入吴花园小区内污水管网，未办理排水许可证。</t>
  </si>
  <si>
    <t>莱芜区政府责成凤城街道办事处、市生态环境局莱芜分局、区城乡水务局、区市场监督管理局、区城市管理局采取以下措施处理：
1.责令饭店严格按照要求规范安装油烟净化设备，6月4日，经复核，整改完毕。并按要求和标准定期清洗油烟净化器，保证正常使用，达标排放。
2.责令饭店立即清理检查井、沉淀井油污，保持检查井卫生整洁；补办排水许可证，正常营业时餐厨污水须经沉淀后汇入管网。饭店已现场清理检查井、沉淀井油污。
3.责令饭店将餐厨垃圾委托光大环保能源（莱芜）有限公司每日上门收运。
4.市生态环境局莱芜分局委托第三方对油烟进行取样检测，根据检测结果进一步处理。</t>
  </si>
  <si>
    <t>访受〔2021〕JD2494号</t>
  </si>
  <si>
    <t>高新区舜华路街道办事处鲍德新天地润园小区1号楼1单元，电梯运行时产生噪音，扰民严重。</t>
  </si>
  <si>
    <t>否</t>
  </si>
  <si>
    <t>访受〔2021〕JD2543号</t>
  </si>
  <si>
    <t>莱芜区方下街道张公清村，上届村主任张某利用职务之便占用村内东岭上的十几亩耕地，利用晚上的时间将建筑垃圾倾倒在耕地上，约1000多车，按每车120元收取费用，且每天还在耕地上倾倒尾矿，存在有毒物质，污染土壤，要求尽快清查清理。</t>
  </si>
  <si>
    <t>6月1日，莱芜区政府组织方下街道办事处、区自然资源局、区城市管理局、市生态环境局莱芜分局对信访件反映的问题进行了调查核实，有关情况如下：
1.反映的“占用村内东岭上的十几亩耕地，利用晚上的时间将建筑垃圾倾倒在耕地上，约1000多车，按每车120元收取费用”问题：反映位置位于莱芜区莱城大道东侧、莱芜市康华矿业有限公司西侧，此处面积大约10000㎡。经实地勘测，查看土地利用现状图，此处为耕地。2017年原莱芜农高区对此处进行治理，同年4月征用该地，征用后张公清村委不再管理，2019年5月，该地归重新属方下街道办事处管理。此处建筑垃圾属于历史遗留问题，无法确定来源，存放量约10000方，已有防尘网覆盖。经方下街道办事处调查核实，张某与建筑垃圾倾倒及收取费用问题无关。
2.反映的“每天还在耕地上倾倒尾矿，存在有毒物质，污染土壤，要求尽快清查清理”问题：经与莱芜市康华矿业有限公司了解，根据该公司提供的设计方案及会议纪要等材料证明，2010年5月31日，莱芜市国土资源局莱城分局、方下镇政府组织召开由方下镇张公清村和莱芜市康华矿业有限公司有关人员参加的《关于莱芜市康华矿业有限公司姚家岭铁矿矿山地质环境有关问题的协议会议》并形成会议纪要，经与会人员认真讨论，形成一致意见：因莱芜市康华矿业有限公司姚家岭铁矿对资源的不断开采，矿山周围形成一些采空区，引起地表约70余亩土地（属方下镇张公清村土地）出现地裂缝、地面沉降等问题，对当地群众的生产生活造成了一定的安全隐患，急需对地表发生变化的区域进行治理，消除安全隐患。根据《地质灾害防治条例》、《山东省地质环境保护条例》以及《莱芜市矿山地质环境保护与综合治理方案》等法律法规和政策规定、以及“谁破坏、谁负责”的原则，会议要求莱芜市康华矿业有限公司对采空塌陷区进行治理。整个治理工程安排6个月的工期，确保2010年11月30日前完成治理工作，2010年12月中旬组织验收。由山东省莱芜市康华矿业有限公司提交《山东省莱芜市康华矿业有限公司姚家岭铁矿现阶段采空塌陷治理方案设计》，经山东省地质矿产勘查开发局第一地质大队编写，治理方案内容将矿井作业造成的大量尾矿渣按地势由高到低由东向西逐步填入塌陷区内，尾矿渣约为5.7万m³。将尾矿渣填入塌陷区内后，将工作区平整为4个梯度的梯田。后因原莱芜农高区征收土地，该治理工作完成后未再组织验收。该尾矿渣为康华矿业有限公司采出的铁矿磁选后产生的，不含有毒物质，经查阅莱芜市康华矿业有限公司环评，尾矿渣可用于回填。</t>
  </si>
  <si>
    <t>莱芜区政府责成方下街道办事处、区自然资源局、区城市管理局、市生态环境局莱芜分局采取以下措施处理：
1.责成方下街道办事处清理建筑垃圾全部运至临时消纳场处理。并对该地块全面治理，达到复耕标准，六月中旬前完成。后续将跟踪督查，确保整改到位。
2.责成区自然资源局和方下街道办事处加强监管，加大对耕地保护监管力度，依法查处违法行为。</t>
  </si>
  <si>
    <t>访受〔2021〕JD2572号</t>
  </si>
  <si>
    <t>天桥区黄河大桥北侧104国道东西两侧的大寺河，该河流的张公店村至小店村河段，夜间经常有人员在此处电鱼，破坏生态环境。</t>
  </si>
  <si>
    <t>天桥区</t>
  </si>
  <si>
    <t>5月30日，先行区管委会组织大桥街道办事处、大桥街道派出所、区农业农村办公室对投诉反映的问题进行了调查核实，有关情况如下：
5月30日、31日，大桥街道派出所民警与区农业农村办公室工作人员沿大寺河张公店村至小店村河段进行不间断巡查，未发现违法电鱼情况。</t>
  </si>
  <si>
    <t>先行区管委会责成大桥街道办事处、大桥街道派出所、区农业农村办公室采取如下措施：
1.加大宣传力度。在河道沿线悬挂横幅，树立固定警示牌，组织开展打击违反《渔业法》非法捕鱼行为的宣传活动，引导和发动广大群众积极参与打击电鱼等非法捕鱼行为。
2.加大巡查力度。增加河道巡查频率，一经发现电鱼等非法捕鱼行为依法查处。</t>
  </si>
  <si>
    <t>访受〔2021〕JD2593号</t>
  </si>
  <si>
    <t>市中区白马山街道办事处西红庙安澜北路，道路上有多家废品收购站，产生噪音及扬尘，污染严重，影响环境。</t>
  </si>
  <si>
    <t>访受〔2021〕JD2596号</t>
  </si>
  <si>
    <t>市中区七贤街道办事处后龙小区20号楼西侧，有一个露天的臭水沟，散发着难闻的气味，污染严重，影响居民的生活。</t>
  </si>
  <si>
    <t>访受〔2021〕JD2603号</t>
  </si>
  <si>
    <t>历下区凤山路银丰玖玺城小区1号楼东北角有一个通讯塔，距离居民楼不足十米，存在辐射，影响居民的生活。</t>
  </si>
  <si>
    <t>历下区</t>
  </si>
  <si>
    <t>辐射</t>
  </si>
  <si>
    <t>访受〔2021〕JD2605号</t>
  </si>
  <si>
    <t>章丘区明水街道八里辛庄村，村东南角有一家铁屑厂，每天装卸车辆时产生噪音，扰民严重，影响居民生活。</t>
  </si>
  <si>
    <t>访受〔2021〕JD2607号</t>
  </si>
  <si>
    <t>市中区舜玉街道办事处八里洼路15号院，院内进行老旧小区改造，水泥及沙土未进行覆盖，产生扬尘，污染严重，产生的垃圾未进行清理，影响环境。</t>
  </si>
  <si>
    <t>访受〔2021〕JD2608号</t>
  </si>
  <si>
    <t>章丘区曹范镇大有村东侧、王某章豆制品厂西侧20米左右有一处采石坑，2018年村书记谢某栋使用大量的化工废渣进行回填，约有五万方，回填后在使用好土进行覆盖，土壤受到污染，且回填的位置距离村内的饮水井100米左右，对水资源产生污染。</t>
  </si>
  <si>
    <t>土壤污染</t>
  </si>
  <si>
    <t>访受〔2021〕JD2609号</t>
  </si>
  <si>
    <t>莱芜区凤城街道清馨园社区莲河小区，小区没有实行垃圾分类，要求建立垃圾分类。</t>
  </si>
  <si>
    <t>6月1日，莱芜区政府组织凤城街道办事处、区住房和城乡建设局对信访件反映的问题进行了调查核实，有关情况如下：
1.该小区自2020年8月份起，建立以清馨园社区书记为垃圾分类总负责人，物业经理为主要负责人，保洁员兼职督桶员的组织架构。
2.在小区内设置了垃圾分类宣传公示栏、导视图（位于小区42#楼），公示内容包括小区垃圾分类负责人、督桶员以及四分类指南，小区内设有两处四分类垃圾投放点。
3.社区工作人员在东门广场开展了垃圾分类宣传活动，向居民发放《济南市生活垃圾分类投放明白纸》。物业和社区工作人员积极开展入户宣传，并在楼道内张贴分类投放明白纸和《济南市生活垃圾减量与分类管理条例》。
4.现场检查，存在居民分类不积极，投放不准确现象。</t>
  </si>
  <si>
    <t>莱芜区政府责成凤城街道办事处、区住房和城乡建设局采取以下措施处理：
1.加强物业行业管理，加大垃圾分类设施提升和完善。对破损、老旧的垃圾桶及时进行更换，建立淘汰机制，并进一步完善分类标识。
2.加强垃圾分类宣传工作，加大入户宣传力度，营造良好舆论氛围。</t>
  </si>
  <si>
    <t>访受〔2021〕JD2611号</t>
  </si>
  <si>
    <t>高新区东城逸家逸士园小区一区东侧鹿氏佳苑饭店，每天20:00开始经营，经营时产生油烟、噪音，污染严重，影响居民的生活。</t>
  </si>
  <si>
    <t>访受〔2021〕JD2613号</t>
  </si>
  <si>
    <t>槐荫区济兖路108号公交花园宿舍东门，有一个沙场，扬尘污染严重，影响环境。</t>
  </si>
  <si>
    <t>访受〔2021〕JD2616号</t>
  </si>
  <si>
    <t>钢城区艾山街道办事处纸坊村，卧虎山矿业公司在村西侧矿山上开采矿石，破坏生态自然环境，要求进行查处。</t>
  </si>
  <si>
    <t>钢城区</t>
  </si>
  <si>
    <t>6月1日，钢城区政府组织区自然资源局、市生态环境局钢城分局、艾山街道办事处对信访件反映的问题进行了调查核实，情况如下：
此件与第十四批访受〔2021〕JD1866号件反映问题基本一致。
1.反映的矿山实为莱芜卧虎山花岗岩矿业有限公司花岗岩矿，位于艾山街道办事处纸坊村西约1公里，法人为邢某斌，采矿许可证号：C3712002008127120002807，开采矿种为饰面用花岗岩，矿区面积0.0411平方公里，采矿许可证有限期为2017年1月23日至2022年1月23日。该矿山矿权设置符合矿产资源规划和相关产业政策要求，该公司饰面用花岗岩矿扩界年产10万立方米项目，2016年11月17日取得环评审批（钢城环字[2016]23号），2019年7月20日自主验收，2020年11月2日完成排污许可登记。
2.现场检查时，该矿山正在进行开采作业，无越界开采等矿产资源违法行为，现场有废水沉淀池，生产废水进入沉淀池循环利用。</t>
  </si>
  <si>
    <t>钢城区政府责成区自然资源局、市生态环境局钢城分局、艾山街道办事处采取如下措施：
1.加大巡查力度，严禁越界开采，破坏生态。
2.严格落实雾炮喷洒等抑尘措施，抑制扬尘污染。</t>
  </si>
  <si>
    <t>访受〔2021〕JD2618号</t>
  </si>
  <si>
    <t>市中区经六路纬一路后街19号，在院内堆积有杂草杂物，要求及时清理。</t>
  </si>
  <si>
    <t>访受〔2021〕JD2621号</t>
  </si>
  <si>
    <t>钢城区艾山街道庙子村，在村南侧有家榨油的作坊，花生壳加工和二次加工过程中都产生扬尘，未做防尘措施，污染空气。</t>
  </si>
  <si>
    <t>钢城区政府责成区市场监督管理局、艾山街道办事处采取如下措施：
1.责令该业主立即对现场花生皮进行清理。
2.责令该业主在生产过程中，对花生壳及时清理，做到日常洒水降尘。
6月4日，现场复查，现场已清理干净。</t>
  </si>
  <si>
    <t>访受〔2021〕JD2625号</t>
  </si>
  <si>
    <t>市中区七里山街道山景明珠小区，小区内贯穿了一条市政道路，现在市政道路被人私自封闭，导致车辆只能走小区外南侧道路，南侧道路距离小区近，车辆运行过程产生扬尘和鸣笛噪音，要求解决噪音和扬尘。</t>
  </si>
  <si>
    <t>访受〔2021〕JD2626号</t>
  </si>
  <si>
    <t>访受〔2021〕JD2627号</t>
  </si>
  <si>
    <t>槐荫区兴福街道兴福佳苑小区13号楼楼顶有十来个移动、联通、电信的信号放大器，辐射严重，影响居民身体健康，前期多次反映，问题一直未解决，要求拆除。</t>
  </si>
  <si>
    <t>访受〔2021〕JD2629号</t>
  </si>
  <si>
    <t>市中区郎茂山车管所，车管所南侧有个山体，山体被挖掘，山上的植被被砍伐，在山上建房，破坏生态环境。</t>
  </si>
  <si>
    <t>市中区政府责成七里山街道办事处、区自然资源局，对该信访投诉反映问题进行核实调查，具体情况如下：
信访投诉反映的区域山体被挖掘、砍伐植被情况为2个建设项目。西侧为中电建国誉茂山苑项目，建设单位为山东中电建核电地产投资有限公司，此处为国有建设用地，用途为城镇住宅-普通商品住房用地，林木采伐许可证编号：SZ0103012J0209001。东侧为公园绿地建设项目，该处由济南市市中区园林服务中心与山东中建核电地产投资有限公司建设。</t>
  </si>
  <si>
    <t>市中区政府责成七里山街道办事处、区自然资源局，对信访投诉反映的问题采取如下措施：
1.将对该项目的施工加强监督巡查，严禁私自破坏山体及砍伐树木。
2.加大巡查治理，发现问题及时处理。</t>
  </si>
  <si>
    <t>访受〔2021〕JD2630号</t>
  </si>
  <si>
    <t>历下区海尔绿城全运村丽园，丽园东侧山上黄土裸露，产生扬尘，要求治理。</t>
  </si>
  <si>
    <t>5月31日，历下区政府组织龙洞街道办事处、区园林绿化服务中心对信访件反映的问题进行调查核实，具体情况如下：
1.信访件中提及的海尔绿城全运村丽园东侧山体为济南城市投资集团有限公司所属的待开发建设地块，该地块为国有储备用地。
2.2020年8月份，历下区园林绿化服务中心配合济南城市建设投资集团有限公司对该地块进行了简易绿化提升工作，部分区域存在裸露情况，从远处观看像一座土山。济南城市投资集团有限公司已对该区域裸露部分进行覆盖，对已长出的植被进行养护。经现场检查，在进场道路口存在部分黄土裸露，刮风时存在扬尘现象。</t>
  </si>
  <si>
    <t>历下区政府责成济南城市投资集团有限公司、龙洞街道办事处采取以下措施：
1.济南城市投资集团有限公司切实落实对该区域的绿化养护、管护责任，对进场道路口黄土裸露部分进行清理并覆盖，已于6月1日完成。
2.龙洞街道办事处增加对该区域的巡查频次，强化日常监管。</t>
  </si>
  <si>
    <t>访受〔2021〕JD2632号</t>
  </si>
  <si>
    <t>市中区十六里河街道鲁能领秀城中央公园东区，东区东南门有家南十字星幼儿园，幼儿园南侧有个变压器，变压器产生很大的低频噪音，约50分贝，影响周边居住正常生活，要求搬离；小区东侧东侧有个工地，工地上夜间一直亮大灯，产生光污染，影响附近居民正常休息，且浪费资源。</t>
  </si>
  <si>
    <t>访受〔2021〕JD2634号</t>
  </si>
  <si>
    <t>市中区杆石桥街道纬一路426号院，院内有人自私建厕所，气味难闻，影响附近居民，要求拆除或迁移。</t>
  </si>
  <si>
    <t>访受〔2021〕JD2635号</t>
  </si>
  <si>
    <t>先行区孙耿街道达利食品厂，在厂东侧有条牧马河（南北方向），河上有个达利桥，桥南侧约1公里河段有企业排污，导致河水发黑发臭，污染周边河段，要求治理河道，管控河道两岸的工厂，禁止排放污水。</t>
  </si>
  <si>
    <t>访受〔2021〕JD2637号</t>
  </si>
  <si>
    <t>先行区孙耿街道小赵村，村东侧田地有养猪场，养猪场粪便产生异味难闻，滋生苍蝇，且养猪场门口堆积很多塑料袋垃圾，影响周边居民，要求搬离，解决气味问题，并清理垃圾。</t>
  </si>
  <si>
    <t>5月31日，先行区管委会组织孙耿街道办事处、区农业农村办公室对投诉反映的问题进行了调查核实，有关情况如下：
孙耿街道小赵村村东有一家养猪户，该户为赵建军猪场，系小赵村原村主任赵建军建于2012年12月，面积约550平方米，非禁养区，距离最近的居民区50米。现存栏生猪85头，年出栏约180头，属养殖专业户。该户自建有160立方的污水暂存池，50立方的储粪场，采用彩钢瓦盖板覆盖防淋，混凝土预制地面防渗，均正常使用，每月约清运两次。猪舍内产生的粪便日产日清，场区比较整洁，业主每天坚持用消毒剂或除臭剂对养殖场及周边开展消毒、灭蝇、除臭工作，走近有少许异味和苍蝇，对周围环境有一定影响。</t>
  </si>
  <si>
    <t>先行区管委会责令孙耿街道办事处、区农业农村办公室采取如下措施:
1.督促养殖场按照之前制定的消毒计划，依次用2%的聚维酮碘、灭蚊蝇药剂、生物除臭剂对养殖场猪舍或周边进行全面清洁消毒和除臭，每三天消毒除臭一次，最大程度减少对周边环境影响。上述整改工作于5月24日17时落实到位。督促养殖场，继续保持场内环境卫生。
2.孙耿街道严格落实监管责任，加大巡查排查力度、范围和频率，督促养殖户严格落实粪污处理和消毒措施。</t>
  </si>
  <si>
    <t>访受〔2021〕JD2640号</t>
  </si>
  <si>
    <t>莱芜区雪野街道南双王村，村西侧有个雪野水库，水库边是沙滩，有人在沙滩上建了三四个铁皮围成的厕所、小凉亭、还有小商贩，导致到处是垃圾，特别是下雨厕所内的脏水流向水库，污染水库，要求拆除厕所，清理垃圾，解决污染问题。</t>
  </si>
  <si>
    <t>6月1日，莱芜区政府组织雪野街道办事处、区城乡水务局、区城市管理局对信访件反映的问题进行了调查核实，有关情况如下：
经现场调查：该举报地点为南双王村游船码头，沙滩内存有铁皮厕所三处；用于饭店营业的铁皮活动板房三处，用于饭店营业的流动客车一处；用于儿童娱乐设施经营所搭建小凉亭十二处；厕所距离水面较远且内有粪便收集池，不存在下雨天厕所内脏水流向雪野水库的情况；因游船码头周末客流量大，存在垃圾收集不及时，垃圾乱扔现象。</t>
  </si>
  <si>
    <t>莱芜区政府责成雪野街道办事处、区城乡水务局、区城市管理局采取以下措施处理：
1.责成雪野街道立即拆除三处铁皮厕所，并清理周边垃圾；6月5日，经复核，已清理完毕。
2.责成雪野街道办事处对该沙滩小商贩及小饭店进行整治，拆除该处所有饭店及商贩搭建活动板房、凉亭、娱乐设施等，6月5日，经复核，已清理完毕。
3.加强巡查，防止问题反弹。</t>
  </si>
  <si>
    <t>访受〔2021〕JD2642号</t>
  </si>
  <si>
    <t>市中区十六里河街道鲁能领秀城9区，小区北侧5-8号楼南侧地面上建临时停车场，现在硬化的地面被挖开，里面土壤裸露，导致刮风产生扬尘，造成环境污染，无法开窗，要求尽快恢复路面。</t>
  </si>
  <si>
    <t>访受〔2021〕JD2653号</t>
  </si>
  <si>
    <t>钢城区棋山管委会涝洼村，在村西侧物流公司东墙外耕地上有个碎玻璃加工厂，生产过程中产生的气味和扬尘，清洗的废水随意排放，渗到地下，污染地下水和土壤，且占用农耕地，改变土地使用性质，要求取缔。</t>
  </si>
  <si>
    <t>5月31日，钢城区政府组织区自然资源局、棋山管委会对信访件反映的问题进行了调查核实，情况如下：
1.反映占用农耕地，改变土地使用性质的问题。反映的地块位于涝洼村西侧物流园东临，占地约200平米，经区自然资源局现场落图，该处土地性质为村庄建设用地，不是农耕地。
2.反映的碎玻璃加工厂的问题。自2014年起，涝洼村村民王某功租赁该地块用于收购废玻璃、废酒瓶，该废玻璃收购点无任何手续，属于无照经营。现场检查时，该收购点没有清洗工艺及清洗设备，无水源来源，未发现污水乱排渗到地下的现象，现场有部分碎玻璃堆放，覆盖不全面，有积尘，无异味。</t>
  </si>
  <si>
    <t>钢城区政府责成棋山管委会采取如下措施：
1.对该废品玻璃收购点进行清理取缔，清理物料。
2.加强监管巡查，防止出现该类似行反弹。
5月31日，棋山管委会组织执法人员对该收购点进行取缔，堆放的废旧玻璃全部清运完毕，为抑制扬尘污染，对清理后的地面全部覆盖防尘网。</t>
  </si>
  <si>
    <t>访受〔2021〕JD2654号</t>
  </si>
  <si>
    <t>历下区大辛河（花园东路和康虹路之间的河段），河东岸被上喷上绿漆，喷漆污染环境，要求处理。</t>
  </si>
  <si>
    <t>访受〔2021〕JD2655号</t>
  </si>
  <si>
    <t>历下区姚家街道名士豪庭小区，小区内的道路正在施工，施工未做防尘措施，导致施工过程中产生扬尘和噪音，影响小区居民；小区物业乱砍伐小区内的树木，物业说因为虫害所以砍伐，但并未看到树有虫害，且砍伐后未重新再种植新的树木，要求种植树木，恢复小区内的绿植。</t>
  </si>
  <si>
    <t>访受〔2021〕JD2656号</t>
  </si>
  <si>
    <t>槐荫区美里湖街道新沙工业园，工业园1街有个精工振儒机械有限公司，公司内进行喷漆、喷塑，气味难闻，影响周边。</t>
  </si>
  <si>
    <t>2021年5月31日，槐荫区政府组织市生态环境局槐荫分局、美里湖街道办事处等部门对信访件反映问题进行了现场调查核实，情况如下：
1.被举报单位全称为济南精工振儒机械设备有限公司，位于新沙工业园1街18号，从事门窗加工设备组装，已根据《建设项目环境影响评价分类管理名录》的规定进行备案，生产工艺仅分割、组装，没有涉及喷漆、喷塑及产生其他异味的工序。
2.5月31日，现场检查未发现有喷漆喷塑设备、物料及喷漆痕迹，车间及院内均未闻到刺鼻气味。</t>
  </si>
  <si>
    <t>槐荫区政府责成市生态环境局槐荫分局、美里湖街道办事处等部门采取如下措施：
加大对该公司日常监管力度，发现喷漆、喷塑违法行为依法依规处理，严防异味扰民。</t>
  </si>
  <si>
    <t>访受〔2021〕JD2665号</t>
  </si>
  <si>
    <t>高新区遥墙街道冯家庄村，在村中间有一个家具定制厂，（负责人：刘某丹，号码：1***********），生产一种板材品牌叫三枝杨，品牌质量有问题，存在甲醛污染，且夜间生产加工，噪音扰民，要求调查处理。</t>
  </si>
  <si>
    <t>访受〔2021〕JD2672号</t>
  </si>
  <si>
    <t>章丘区文祖街道章莱路交通检查站南侧有家济南恒起工程有限公司，该公司将车间租给龙兴石油化工配件公司（老板：张某），龙兴公司在车间生产加工产生噪音和刺鼻气味，要求调查处理。</t>
  </si>
  <si>
    <t>章丘区政府责成文祖街道办事处采取以下措施：
督促该公司在生产过程中做好车间封闭，在厂界噪声达标的基础上最大限度降低噪声影响。</t>
  </si>
  <si>
    <t>访受〔2021〕JD2673号</t>
  </si>
  <si>
    <t>历下区浆水泉路正大城市花园2期景苑，小区5号楼西侧绿地上有人种菜，破坏小区绿地。</t>
  </si>
  <si>
    <t>历下区政府责成姚家街道办事处增加巡查频次，发现小区居民占用绿化带种植蔬菜的情况及时制止。</t>
  </si>
  <si>
    <t>访受〔2021〕JD2677号</t>
  </si>
  <si>
    <t>章丘区官庄街道办事处官庄村南侧华明水泥厂，每天生产加工过程中机器噪音扰民，厂房内部及运输石料的车辆产生扬尘严重，并未对货场内的货物进行覆盖尘土飞扬，且运输石料的车辆存在撒漏的隐患，导致周边的农作物减产影响生长，周边存在学校，认为车辆撒漏存在隐患。</t>
  </si>
  <si>
    <t>访受〔2021〕JD2680号</t>
  </si>
  <si>
    <t>历下区智远街道办事处水华路600号三箭汇福山庄西侧的普利林景山庄，每天夜间20：00开始施工，工地内的大型车辆运输噪音扰民严重，24：00至凌晨1:00不间断运输，已持续7天，影响周边居民的正常休息。</t>
  </si>
  <si>
    <t>访受〔2021〕JD2687号</t>
  </si>
  <si>
    <t>章丘区双山街道办事处杨湖社区水果批发市场向西100米院内，有一家废品回收站，露天堆放无覆盖，扬尘扰民。</t>
  </si>
  <si>
    <t>访受〔2021〕JD2692号</t>
  </si>
  <si>
    <t>钢城区汶源街道办事处西丈八丘村村民葛某胜在村南，占用耕地非法开设编制袋加工作坊，无任何手续，24小时生产噪声及异味扰民。</t>
  </si>
  <si>
    <t>6月1日，钢城区政府组织区自然资源局、市生态环境局钢城分局、汶源街道办事处对信访件反映的问题进行了调查核实，情况如下：
1.葛某胜为西丈八丘村村民，于2002年在西丈八丘村西南方向建房屋一处用于居住。经西丈八丘村两委确认，该处房屋属于一户一宅，并非占用耕地，经汶源街道办事处会同区自然资源局对该户房屋进行勘测，院落共占地474.68平方米。
2.经现场查看，院内仅存放有成品塑料袋，经询问是用于批发使用，未发现编织袋生产设备和加工痕迹，无异味、无噪音。</t>
  </si>
  <si>
    <t>钢城区政府责成区自然资源局、市生态环境局钢城分局、汶源街道办事处加大巡查力度，杜绝非法生产、非法占用耕地等违法行为发生，发现环境违法行为，严格依法处理。</t>
  </si>
  <si>
    <t>访受〔2021〕JD2694号</t>
  </si>
  <si>
    <t>章丘区蒋家庄村北侧世纪大道以北，被村民蒋某非法占用20亩耕地建设刻石机，堆放大量石料和黑色垃圾，石料已用好土覆盖，黑色垃圾露天堆放未覆盖，破坏耕地。要求清理垃圾，取缔刻石机。</t>
  </si>
  <si>
    <t>章丘区政府责成圣井街道办事处、区自然资源局采取以下措施：
1.督促当事人整平土丘后恢复耕种，整平之前覆盖防尘网。6月1日已完成。
2.加大监督检查力度,对破坏耕地行为进行严厉查处。</t>
  </si>
  <si>
    <t>访受〔2021〕JD2697号</t>
  </si>
  <si>
    <t>历下区龙洞街道办事处洪山路1709号汇中沁园小区，龙洞街道办事处在小区楼下使用高音喇叭进行森林防火宣传，影响附近居民生活。前期投诉后答应整改未执行，要求采取其他方式宣传，杜绝噪声扰民现象。</t>
  </si>
  <si>
    <t>5月31日下午，历下区政府组织龙洞街道办事处、区自然资源局对信访件反映的问题进行调查核实，具体情况如下：
经核实，洪山路1709号汇中沁园小区距离进山口位置约50米。区自然资源局按照《关于增建森林防火语音电子卡口的通知》（济森防指办字〔2019〕12号）和森林防火要求，在洪山路南头进山路口安装有太阳能智能语音卡口，用于对进入林区人员进行语音防火提示。因该卡口语音提示音量较小，周末游人较多，护林员在周末工作时使用手持喇叭提醒进入林区市民，播放森林防火宣传，产生噪声。3月28日，12345热线办接到过该地森林防火宣传声音较大的投诉，当时已要求护林员将声音调小。五一期间，因游人增加，又接到投诉，五一节过后该处不再使用手持喇叭，只保留卡口语音提示，并回复投诉人。</t>
  </si>
  <si>
    <t>历下区政府责成龙洞街道办事处、区自然资源局采取以下措施：
1.龙洞街道办事处要求护林员不再采用手持喇叭进行防火宣传。
2.区自然资源局拟对该山体进山路口的智能语音卡口检修维护工作，将卡口音量调整至适当状态，减少和降低对周边居民生活影响。计划于6月30日前完成。</t>
  </si>
  <si>
    <t>访受〔2021〕JD2700号</t>
  </si>
  <si>
    <t>槐荫区党杨路和腊山派出所交叉口向西200米路北树林内，有一处废品回收点，异味及粉尘扰民，前期向省生态环境保护督察组反映后停产3天，目前又继续生产，要求彻底取缔并严惩。
丁字山公园东南角院内，有一处废品回收点，破坏山体修建，露天堆放废品，严惩及噪声扰民，要求彻底取缔并严惩。</t>
  </si>
  <si>
    <t>访受〔2021〕JD2702号</t>
  </si>
  <si>
    <t>高新区凤飞路汉峪新苑小区西门一层门头房，麻麻大烧烤等多家餐饮店，油烟扰民。要求设立检测设备，检测凤飞路的空气质量是否达标。</t>
  </si>
  <si>
    <t>访受〔2021〕JD2705号</t>
  </si>
  <si>
    <t>历下区千佛山街道办事处经十路17513号山大机械厂宿舍12号楼二单元，楼上居民私自将单元门和雨棚进行位置改变，距离一楼居民窗口过近，电子门铃及雨棚噪声扰民。</t>
  </si>
  <si>
    <t>历下区政府责成千佛山街道办事处采取以下措施：
1.督促物业公司向居民解释清楚单元门及雨棚改变位置的原因，做好与居民的沟通工作。
2.要求物业对电子门铃进行调整，减小铃声，并在雨棚上方铺设人工草皮毯降低下雨时产生的声音。已于6月3日整改完毕。</t>
  </si>
  <si>
    <t>访受〔2021〕JD2710号</t>
  </si>
  <si>
    <t>槐荫区世纪金榜集团北侧，豫鲁汽修厂，露天喷漆，无排污设备，异味扰民。要求落实查处。</t>
  </si>
  <si>
    <t>2021年5月31日，槐荫区政府组织市生态环境局槐荫分局、匡山街道办事处等部门对信访件反映问题进行了现场调查核实，情况如下：
1.槐荫区世纪金榜集团北侧豫鲁汽修厂实为济南玉鲁汽车服务有限公司，已办理营业执照和机动车维修经营备案表。根据《建设项目环境影响评价分类管理名录》的规定，该汽修厂不纳入环评管理。
2.该汽修厂主要从事车辆的保养维修，有升降机1台，无喷（烤）漆房。
3.6月1日，现场检查未发现有喷漆设备、物料及喷漆痕迹，车间及院内均未闻到有刺鼻气味。</t>
  </si>
  <si>
    <t>槐荫区政府责成市生态环境局槐荫分局、匡山街道办事处等部门采取如下措施：
加大对该汽修厂日常监管力度，发现露天喷漆违法行为依法处理，严防异味扰民。</t>
  </si>
  <si>
    <t>访受〔2021〕JD2711号</t>
  </si>
  <si>
    <t>槐荫区张庄路392号院内，化粪池与1号楼二单元中户楼体连接处，污水外渗，异味刺鼻，无人管理。
小区内每天早上及晚上，有居民在小区楼下使用空心炉，燃烧木头，烟尘扰民。</t>
  </si>
  <si>
    <t>访受〔2021〕JD2712号</t>
  </si>
  <si>
    <t>章丘区高官寨街道办事处辛马社区北侧的污水处理站功率小，未处理小区全部污水，一部分污水直排入附近大沙流河，污染河水。</t>
  </si>
  <si>
    <t>章丘区政府责成高官寨街道办事处、区城乡水务局对现场核实发现的问题采取以下措施：
1.新建日处理能力为180方的污水处理站，目前已经完成招标。2021年12月31日前完成建设并投入使用。新站建成后，与老站一并交付第三方运营。目前区城乡水务局已经通过招投标确定了第三方运营单位为金锣水务有限公司。
2.加强现有污水处理站管理，进一步调试，提高处理效率，6月20日前实现达标排放。
3.联系抽污水罐车，从6月1日开始将辛马社区无法处理的污水运至街道驻地3个污水处理站进行处理，直到辛马社区污水处理站改造提升完成并投入作用。
4.安排专人对污水站进行管理、巡查，保证污水站的正常运行，杜绝类似问题出现。</t>
  </si>
  <si>
    <t>访受〔2021〕JD2715号</t>
  </si>
  <si>
    <t>莱芜区寨里镇曹大下村南泉北岸，村内将各类垃圾倾倒在南泉北岸道路上，异味扰民，破坏耕地。要求清理。</t>
  </si>
  <si>
    <t>6月1日，莱芜区政府组织寨里镇人民政府、区城市管理局、区自然资源局对信访件反映的问题进行了调查核实，有关情况如下：
信访件反映位置位于曹大下村南泉北岸路东，距离曹大下村居民区1.2公里，占地面积约70平方米，系曹大下村秸秆存放点。现场有建筑物料、生产杂草等堆放，约40立方米，未发现破坏耕地情况，无生活垃圾，现场无异味。</t>
  </si>
  <si>
    <t>访受〔2021〕JD2722号</t>
  </si>
  <si>
    <t>莱芜区张家洼街道办事处安泰华府小区西侧，有200多亩耕地上堆放附近恒大名都小区的建筑垃圾，目前南侧仍未清理。要求尽快清理。
安泰华府小区安置房2号楼西侧，地下填埋了1万多立方恒大名都小区的建筑垃圾，被土覆盖，污染土地，要求清理。</t>
  </si>
  <si>
    <t>6月1日，莱芜区政府组织张家洼街道办事处、区城市管理局对信访件反映的问题进行了调查核实，有关情况如下：
问题一：1.该地块为安泰华府（南山子后村安置区）二期项目拟用地，地块总面积178亩（二期项目占地150.75亩，周边道路、绿化用地27.25亩），该地块在片区控规中位于SZB-03街区，用地性质为居住用地，符合莱芜市城市总体规划和莱芜市国土空间规划。
2.该地块已于2018年由原莱芜经开区国土分局发布了预征地公告，按征地程序进入地上附属物清理阶段，目前地块内地上附属物大部分已清理补偿完成，清理全部完成后将发布征地公告，不存占用耕地问题。
3.该地块内南侧确实存有建筑垃圾，主要是本地块清表时拆除地上建筑物产生的，目前已清理外运。
问题二：现场查看，现场挖了2处直径2米、深度3米的坑，其中一个坑内发现了少量建筑垃圾，是在场平填坑时填埋的；另一个坑内没有发现建筑垃圾。</t>
  </si>
  <si>
    <t>莱芜区政府责成张家洼街道办事处、莱芜区城市管理局采取以下措施处理：
1.对地块南侧建筑垃圾清理外运，于6月1日已全部清理完毕，并运送至建筑垃圾消纳场进行处理。清理后的场地已经平整并用防尘网进行全面覆盖。
2.进一步往四周延伸大范围开挖，对发现的建筑垃圾实施清理外运，并按规定及时回填加盖防尘网覆盖。预计6月20日完成，后续跟踪督查，确保清理到位。
3加大日常巡查监管力度，及时发现并制止倾倒存放建筑垃圾的行为，坚决防止问题反弹。</t>
  </si>
  <si>
    <t>访受〔2021〕JD2730号</t>
  </si>
  <si>
    <t>访受〔2021〕JX0147号</t>
  </si>
  <si>
    <t>南山区黄钱峪村北王北岭山上，王某某在担任村书记期间，在村集体山坡上盖别墅，将山上上千棵树砍伐，应恢复山容山貌栽上柏树。</t>
  </si>
  <si>
    <t>南部山区</t>
  </si>
  <si>
    <t>访受〔2021〕JX0149号</t>
  </si>
  <si>
    <t>南部山区柳埠街道龙门景区占用石尧村园子台水库，水库东北坎尾处建设长廊，侵占水库水面，从水库中打桩建设；水库东北坎尾处无任何手续占用马家峪村耕地建设游客中心、会议室等，望恢复耕地；北沟大面积开挖山体对植被造成破坏，修建2公里道路破坏山体。</t>
  </si>
  <si>
    <t>济南市南部山区管理委员会责成柳埠街道办事处对信访投诉反映的问题采取如下措施：
1.责令龙门山景区于2021年6月10日前拆除铁皮棚（长廊）。
2.对反映的“游客中心、会议室等”问题，济南市自然资源规划局将对其依法处置。
3.责令龙门景区于2021年6月20日前完成生产路两侧的补植绿化工作。</t>
  </si>
  <si>
    <t>访受〔2021〕JX0150号</t>
  </si>
  <si>
    <t>钢城区艾山街道办事处青泥沟村吴某兵的院内有一家加工钢渣的散乱污企业，近期虽没有生产，但往常正常生产时产生粉尘和噪音，影响周边环境。</t>
  </si>
  <si>
    <t>6月1日，钢城区政府组织艾山街道办事处对信访件反映的问题进行了调查核实，情况如下：
反映的院落位于艾山街道办事处青泥沟村工业园内，占地约14亩，院落所有人为吴某兵，经查，2021年初鲍某玉租赁该院，用于存放钢渣。2021年5月21日，艾山街道办事处巡查时发现钢渣堆存后，立即要求业主自行清理。5月22日业主开始对院内钢渣进行清理，6月1日，现场检查，院内钢渣已清理完毕。</t>
  </si>
  <si>
    <t>钢城区政府责成艾山街道办事处加大巡查力度，对该工业园区开展不定时巡查，发现环境违法行为，严格依法处理。</t>
  </si>
  <si>
    <t>访受〔2021〕JD2742号</t>
  </si>
  <si>
    <t>天桥区工商河内水质被污染，整条河段臭味难闻，尤其是天桥区政府东面和南面的水已经变为绿色，现整个工商河使用铁板将围住，要求尽快进行治理。</t>
  </si>
  <si>
    <t>访受〔2021〕JD2744号</t>
  </si>
  <si>
    <t>平阴县锦水街道办事处子顺北村，村220国道东侧鸿泰铝业厂，厂内装卸石头，扬尘污染严重，并且存在噪音扰民情况，影响村民生活。</t>
  </si>
  <si>
    <t>平阴县政府责成锦水街道办事处、市生态环境局平阴分局采取如下措施：
1.市生态环境局平阴分局加强对济南舜发新材料科技有限公司在二期整平地面时的监管力度，要求其严格落实湿法作业。
2.锦水街道办事处落实属地责任，加强网格巡查力度，督促企业严格按照环保要求进行二期建设。</t>
  </si>
  <si>
    <t>访受〔2021〕JD2747号</t>
  </si>
  <si>
    <t>章丘区曹范街道办事处寨山后村，铁路21局在村内开了一条运送渣土的道路，车辆经过扬尘污染严重，导致道路两侧的庄稼树木生长受到影响，污染环境。</t>
  </si>
  <si>
    <t>访受〔2021〕JD2750号</t>
  </si>
  <si>
    <t>2019年3月25日市中区十六里河街道办事处领秀城九区5-8号楼前绿地和硬化路面被原领秀城九区第一届业委会毁坏，至今没有修复，严重影响了居民正常生活，尘土飞扬，垃圾成堆，希望重点督办解决，谁破坏谁修复，为广大业主创造良好的环境，希望当地政府严格按照环境保护法依法处置，追究他们的法律责任。</t>
  </si>
  <si>
    <t>访受〔2021〕JD2752号</t>
  </si>
  <si>
    <t>章丘区双山街道办事处杨湖村，村水果市场北侧有一处大院，院内不清楚是什么加工作业，但是经常能闻到烧焦的气味，并且存在扬尘污染，影响附近村民生活。</t>
  </si>
  <si>
    <t>访受〔2021〕JD2753号</t>
  </si>
  <si>
    <t>市中区兴济河从舜耕路到英雄山路河段，河道内的河水浑浊不堪，存在臭味，滋生蚊蝇，影响周边环境，希望进行治理。</t>
  </si>
  <si>
    <t>访受〔2021〕JD2754号</t>
  </si>
  <si>
    <t>天桥区纸坊街1号楼北侧有一个约300平方米的平台，平台上种植的树木一直无人修建，影响附近居民采光，要求进行修剪。</t>
  </si>
  <si>
    <t>6月1日，天桥区政府组织北坦街道办事处和区园林绿化中心对信访件反映的问题进行了调查核实，有关情况如下：
经现场核实，纸坊街1号楼北侧平台处有树木，影响居民采光。</t>
  </si>
  <si>
    <t>天桥区政府责成北坦街道办事处和区园林绿化中心采取以下措施：
街道办事处联合区园林绿化中心安排施工作业车辆对该处平台4株法桐进行了修剪，并对距离居民房屋较近树枝进行了修剪疏离，已解决居民采光问题。</t>
  </si>
  <si>
    <t>访受〔2021〕JD2755号</t>
  </si>
  <si>
    <t>南部山区仲宫街道办事处店子村，原村主任林某某在职时非法开采村西侧山上的石头，现在一直在开采，且2017年破坏西山上的山林，供自己建设会所，要求依法进行查处。</t>
  </si>
  <si>
    <t>访受〔2021〕JD2756号</t>
  </si>
  <si>
    <t>历城区唐冶街道办事处围子山路和文苑街交叉口东北角鸿府公馆小区公寓楼空地，原规划为下沉公园，但是至今没有建设，空地使用部分防尘网覆盖，但是依旧扬尘污染严重，影响小区居民生活，希望尽快建设公园。</t>
  </si>
  <si>
    <t>访受〔2021〕JD2757号</t>
  </si>
  <si>
    <t>历下区洪山路168号东方天澍花园小区，小区6号楼南侧之前建设了一处垃圾转运站，之前中央环保督察已经将转运站拆除，但是转运站的下水管道，框架一直没有拆除，绿化也没有恢复，影响小区居民生活，要求尽快拆除并恢复绿化。</t>
  </si>
  <si>
    <t>访受〔2021〕JD2758号</t>
  </si>
  <si>
    <t>章丘区双山街道办事处杨湖社区水果批发市场向西100米路北侧，有一处废品收购站，收购站至今没有关停，卫生脏乱差，污染周围环境，且存在噪音污染，要求尽快取缔。</t>
  </si>
  <si>
    <t>章丘区政府责成双山街道办事处采取以下措施：
1.督促业户立即对废旧塑料进行清理。6月6日已清理完毕。
2.双山街道办事处对清理后的现场用防尘网进行覆盖，抑制扬尘。</t>
  </si>
  <si>
    <t>访受〔2021〕JD2759号</t>
  </si>
  <si>
    <t>高新区荷花路与顺义路丁字路口中国银行北侧轮库汽修厂，白天进行汽车维修，噪音污染非常大，每天18:00左右进行烧烤经营，油烟扰民严重，食客噪音也存在噪音污染，并且汽修厂北侧是济南供电公司奥体110千伏变电站，存在安全隐患，房屋建设在原有的绿化带内，属于违章建筑，要求尽快处理。</t>
  </si>
  <si>
    <t>济南高新区管委会联合济南市自然资源和规划局、国网济南供电公司采取如下措施：
对高新开发区舜华三国烧烤店下达责令限期整改通知书，要求在烧烤炉处再安装一套油烟净化设施，已于6月4日安装油烟净化设施。</t>
  </si>
  <si>
    <t>访受〔2021〕JD2760号</t>
  </si>
  <si>
    <t>历城区唐王街道办事处韩西村，村北300米路西侧原农基站厂内现加工大理石，切割时污水直接深入到地下，污染地下水，影响村民生活。</t>
  </si>
  <si>
    <t>访受〔2021〕JD2763号</t>
  </si>
  <si>
    <t>市中区英雄山路警官医院附近的道路进行施工，从5月27日开始每天22:00-次日凌晨6:00之间施工噪音扰民，并且道路施工没有申请夜间施工许可证，影响附近居民休息，要求夜间停止施工。</t>
  </si>
  <si>
    <t>5月30日晚该路段公交车道已经整修完毕，路面平整，夜间不再施工。</t>
  </si>
  <si>
    <t>访受〔2021〕JD2764号</t>
  </si>
  <si>
    <t>莱芜区寨里镇寨西村，村南侧耕地内堆放了建筑垃圾和生活垃圾，用土掩盖，且附近有一处润滑油厂，臭味难闻，影响村民生活，要求尽快清理恢复耕地耕种。</t>
  </si>
  <si>
    <t>6月2日，莱芜区政府组织寨里镇政府、区城市管理局、区自然资源局、市生态环境局莱芜分局对所反映问题进行调查核实，有关情况如下：
1.反映的“莱芜区寨里镇寨西村，村南侧耕地内堆放了建筑垃圾和生活垃圾，用土掩盖”问题：反映位置位于寨里镇汇河产业园内，产业园规划占地2平方公里，主要涉及寨西村、寨南村、小下村，于2012年9月27日由原莱芜市人民政府批复，目前所涉及的三个村260余亩地已征到位。
现场实地查看，露天堆放建筑垃圾约400m³，未采取覆盖措施，建筑垃圾南侧堆存土堆约1万m³，已全部覆盖，土堆北侧有少量淤泥，现场伴有少量生活垃圾。经了解，土堆系寨里镇汇河流域水环境综合治理项目c包潜流湿地项目挖方存放，已在寨里镇政府备案。淤泥系寨里镇驻地基础设施建设清挖水沟清理物，未经允许倾倒此处。
2.所反映的“润滑油厂”为山东阔程能源科技有限公司，位于莱芜区寨里镇汇河产业园，项目主要内容是年产15万吨含氟润滑油项目。2016年12月22日，项目取得环保部门环保备案意见《莱环验〔2016〕19号》；排污许可证登记编号：913712230562390456001P。
3.所反映的“臭味难闻，影响村民生活”问题：经查，项目产生废气环节是调和及抽提车间生产过程中的有机废气及罐区的呼吸废气，生产时上述废气经集气管道收集送入燃气导热油炉焚烧后排放，停产时罐区的呼吸废气转入活性炭吸附塔吸附后排放。经调阅企业自行监测报告，2020年9月有组织排放颗粒物4.8mg/m3、氮氧化物44mg/m3、二氧化硫＜3mg/m3、非甲烷总烃6.32mg/m3。无组织总悬浮颗粒物最大值为0.280mg/m3；非甲烷总烃最大值0.54mg/m3；2021年4月有组织非甲烷总烃19mg/m3、氮氧化物19mg/m3；均符合《大气污染物综合排放标准》（GB16297-1996）、《山东省区域性大气污染物综合排放标准》（DB37/2376-2019）、《挥发性有机物排放标准第6部分：有机化工行业》（DB37/2801.6/2018）相关标准要求。
现场检查期间，该公司分装工序正常运行，乙醇抽提工序未生产，厂区略有异味散发。</t>
  </si>
  <si>
    <t>莱芜区政府责成寨里镇政府、区自然资源局、区城市管理局、市生态环境局莱芜分局采取以下措施处理：
1.现场建筑垃圾和土堆淤泥全部清运到建筑垃圾临时消纳场处理，共清运420余立方米，并对裸露土地进行全覆盖。生活垃圾清理后运往生活垃圾处理厂处理。因工程土方需要回填，施工方已将土方集中打堆，并全部覆盖。已于6月5日全部完成。
2.责成寨里镇政府及相关职能部门加强监管巡查，杜绝随意倾倒垃圾，依法查处违法行为。
3.责令企业落实各项污染防治措施，生产过程中确保环保设备正常运行，污染物达标排放。</t>
  </si>
  <si>
    <t>访受〔2021〕JD2765号</t>
  </si>
  <si>
    <t>访受〔2021〕JD2770号</t>
  </si>
  <si>
    <t>平阴县孔村镇孔庄村，村南原佳吉采石场矿坑内存放大量的工业垃圾和化工垃圾，污染周围环境，污染地下水源，要求出具废料的化验报告并尽快清理。</t>
  </si>
  <si>
    <t>访受〔2021〕JD2772号</t>
  </si>
  <si>
    <t>章丘区普集镇上柏村，村民柏某同、柏某玉、柏某在自己家中饲养猪，每户都有几十头，臭味污染严重，蚊蝇到处都是，影响村民生活，反映多次一直没有处理，要求进行查处追责。</t>
  </si>
  <si>
    <t>章丘区政府责成普集街道办事处、区农业农村局采取以下措施：
1.加大对养猪户的业务指导和监督检查，指导养殖户规范养殖，确保粪污处理设施正常使用，对粪污进行无害化处理，提高粪污综合利用率。
2.督促柏某桐和柏某玉养猪专业户，由每天1次喷洒除臭剂和灭蚊剂，改为每天早中晚3次喷洒，最大限度减少异味和蚊蝇对周边环境的影响。</t>
  </si>
  <si>
    <t>访受〔2021〕JD2774号</t>
  </si>
  <si>
    <t>槐荫区经六路689号绿地玫瑰房写字楼716室山东澜羽玄晔建筑装饰设计有限公司，没有合法的空气治理的手续，也没有合法的空气检测证书，长期为居民进行不正规的甲醛检测及甲醛治理，并且治理后不出具合格报告，导致室内污染依然严重，严重损害居民身体健康。2018年9月该公司进行甲醛治理，由于进行治理不合格导致2019年6月初老人因甲醛中毒去世，要求查处，避免悲剧发生。</t>
  </si>
  <si>
    <t>访受〔2021〕JD2775号</t>
  </si>
  <si>
    <t>1.信访投诉反映的经一路站牌南侧在市中辖区共有2个车站，分别为经一纬三和经一纬五车站。经现场查看，车站及周边未发现全天占道经营的情况，车站垃圾箱周围存在少量生活垃圾，经走访周边其他门头房商户，存在流动商贩在此经营的情况。
2.泺口二期片区现场发现零星生活垃圾。该处属于棚户区，位于涝洼地区，基础设施较差，道路多为土路，下雨道路泥泞。该片区已列入拆迁范围，土地已冻结，目前已签署开发协议，拆迁工作正在有序进行。</t>
  </si>
  <si>
    <t>访受〔2021〕JD2776号</t>
  </si>
  <si>
    <t>市中区十六里河街道办事处舜耕南路万寿家园小区，小区占用山体西侧建设，小区内存在违建别墅，没有房产证建设居民楼，破坏山体，建议恢复山体原样。</t>
  </si>
  <si>
    <t>访受〔2021〕JD2778号</t>
  </si>
  <si>
    <t>天桥区桑梓店街道办事处南郑村，村防汛路东侧可耕地内私搭乱建厂房，经营化工行业，破坏耕地，影响附近村民生活，要求进行处理。</t>
  </si>
  <si>
    <t>6月1日，天桥区政府组织桑梓店街道办事处、区自然资源局、区城市管理局、区工业和信息化局、市生态环境局天桥分局和区农业农村局对信访件反映的问题进行了调查核实，有关情况如下：
经现场核实，此处为桑梓店街道南郑村村民孙某建设的温室大棚（现处于闲置状态），不是厂房。现租赁给刘某某，刘某某在温室大棚北侧和南侧的空地上堆放了7个油罐和部分脚手架，现场未发现化工行业生产经营情况。</t>
  </si>
  <si>
    <t>天桥区政府责成桑梓店街道办事处、区自然资源局、区城市管理局、区工业和信息化局、市生态环境局天桥分局和区农业农村局采取以下措施：
1.区自然资源局对刘某某擅自占用集体土地行为下达了《责令改正违法行为通知书》，责令其6月5日前将油罐等物品清理。目前已清理完毕。
2.下一步，将加大对该区域巡查力度，发现违法行为将依法严肃处理。</t>
  </si>
  <si>
    <t>访受〔2021〕JD2783号</t>
  </si>
  <si>
    <t>访受〔2021〕JD2785号</t>
  </si>
  <si>
    <t>天桥区堤口路136号12号楼东头1楼的业主，冬天使用煤炭生火做饭，夏天烧柴火做饭，扬尘污染严重，影响附近居民生活。</t>
  </si>
  <si>
    <t>6月1日，天桥区政府组织堤口路街道办事处对信访件反映的问题进行了调查核实，有关情况如下：
经核实，该处有一七旬独居老人，平时用天然气做饭，用空心炉燃烧木柴烧水。</t>
  </si>
  <si>
    <t>天桥区政府责成堤口路街道办事处采取以下措施：
对陈某某进行了耐心的说服教育，陈某某表示将用天然气做饭烧水，不再使用空心炉。
社区工作人员将加强巡查，发现污染环境的行为及时制止。</t>
  </si>
  <si>
    <t>访受〔2021〕JD2786号</t>
  </si>
  <si>
    <t>天桥区新黄路嘉州启城小区，小区东侧顺河高架以西的空地正在建设，每天夜间施工噪音扰民严重，且扬尘污染严重，影响小区居民生活。</t>
  </si>
  <si>
    <t>访受〔2021〕JD2788号</t>
  </si>
  <si>
    <t>之前反映高新区孙村冶河片区明科嘉阳环保工程有限公司，骗取国家治理污染环境的专项资金问题，5月24日在济南市政府网站查询到2021JD0810号回复意见：工程分两期，第一期2019年1月验收，2020年4月申请的国家环保专项资金，但实际资金用在了二期工程上，希望调查时认真严肃，不要走过场，要求落实资金的用处，进行查账。</t>
  </si>
  <si>
    <t>访受〔2021〕JD2789号</t>
  </si>
  <si>
    <t>历城区陈家路香溢澜庭小区，小区周边的道路路面没有硬化，破损严重，导致扬尘污染，附近环境脏乱差，无人打扫，并且没有洒水降尘，影响小区居民生活环境。</t>
  </si>
  <si>
    <t>访受〔2021〕JD2790号</t>
  </si>
  <si>
    <t>章丘区白云街道办事处娥女沟村，村东南角庄头泄洪沟旁生产塑料包装厂，厂内没有相关的环保手续，距离居民区过近，空气中存在刺鼻气味，影响周围村民环境生活。</t>
  </si>
  <si>
    <t>访受〔2021〕JD2792号</t>
  </si>
  <si>
    <t>章丘区龙山街道西沟头村，村委大院向北再向西大约500米左右原造粒市场院内，有一处回收废塑料厂，将回收的废塑料加工成塑料颗粒及包装，空气污染严重，并且将清洗的废水直接排放到地下，污染地下水源，厂内没有任何环评手续，要求进行查处。</t>
  </si>
  <si>
    <t>访受〔2021〕JD2793号</t>
  </si>
  <si>
    <t>历城区闵子骞路18号，小区南墙的树木生长茂盛，影响小区居民采光，希望帮助修建。</t>
  </si>
  <si>
    <t>6月1日，历城区政府组织山大路街道、区园林和林业绿化局进行现场核实，情况如下：
现场有五株法桐高约10米，距居民楼约3米；一株业主自己种植的核桃树，高约5米,距居民楼约3米，存在遮光问题。</t>
  </si>
  <si>
    <t>历城区政府责成山大路街道采取如下措施：
6月5日山大路街道协调园林局对树木进行修剪，以消除遮光问题及安全隐患。</t>
  </si>
  <si>
    <t>访受〔2021〕JD2795号</t>
  </si>
  <si>
    <t>先行区大桥街道办事处小张村，村中石化加油站西侧约30多亩基本农田被破坏，倾倒了建筑垃圾和生活垃圾，扬尘污染严重，多次反映一直无人处理，希望尽快清理垃圾恢复基本农田。</t>
  </si>
  <si>
    <t>6月1日，先行区管委会组织大桥街道办事处、区综合执法办公室、区国土规划办公室、区城乡管理办公室对投诉反映的问题进行了调查核实，有关情况如下：
该处位于大桥街道小张村西北角，小张村正在拆迁尚未拆迁完毕，此处在拆迁红线范围内，土地性质是建设用地，不是基本农田。现场留存的是拆迁后的建筑垃圾，没有新倾倒的建筑垃圾和生活垃圾，现场均覆盖完整，下步将根据起步区的统一规划进行土地收储和开发利用，因大桥街道地势偏低，后续有提高土地基础标高需要，目前无需清理拆迁垃圾，土地收储前由拆迁公司进行管理和维护。</t>
  </si>
  <si>
    <t>先行区管委会责成大桥街道办事处、区综合执法办公室、区国土规划办公室、区城乡管理办公室采取以下措施：
1.由大桥街道办事处严格落实属地责任，加强日常监管巡查。
2.由大桥街道办事处拆迁办公室加强对拆迁村的监管力度，确保及时覆盖完整。</t>
  </si>
  <si>
    <t>访受〔2021〕JD2796号</t>
  </si>
  <si>
    <t>钢城区里辛镇玥庄村鑫峰钢铁厂，厂内将钢铁原材料露天堆放在厂院内，没有进行覆盖，扬尘污染严重，影响村民生活。</t>
  </si>
  <si>
    <t>6月1日，钢城区政府组织市生态环境局钢城分局、里辛街道办事处对信访件反映的问题进行了调查核实，情况如下：
1.反映的钢城区里辛镇玥庄村鑫峰钢铁厂实为莱芜鑫锋钢铁有限公司，该公司法人为董某强，位于钢城区里辛街道玥庄村南约300米。涉及的项目为精密铸造项目。该项目以钢渣、脱硫渣等为原料，以焦炭为燃料，设计年生产精密铸件4.5万吨，2013年2月1日通过环保审批，2018年10月17日完成大气污染防治设施竣工环境保护验收，2018年11月24日完成噪声和固体废物污染防治设施竣工环境保护验收。该公司于2020年7月15日取得排污许可证（证书编号：913712030549913214001V）。
2.现场检查时，该企业正常生产，该企业车间北侧堆存约200吨原料，南侧堆存约50吨原料，局部覆盖不全，存在扬尘现象。</t>
  </si>
  <si>
    <t>钢城区政府责成市生态环境局钢城分局、里辛街道办事处采取以下措施：
1.责令企业加强厂区地面清扫、洒水保洁力度，抑制扬尘产生。
2.责令企业加强对原料的管控，确保实施全覆盖。
3.加强对该企业的监督管理，发现环境违法行为，依法处理。</t>
  </si>
  <si>
    <t>访受〔2021〕JD2799号</t>
  </si>
  <si>
    <t>钢城区辛庄街道办事处刘响泉村，村东有一处存在多年的养鸭场，养殖场的老板姓刘，是本村村民，粪便随意堆放，臭味难闻，养殖废水横流，滋生蚊蝇，影响村民生活，要求严肃处理并取缔。之前反映过此问题，但是网站回复查处的并非此养鸭户，要求重新落实。</t>
  </si>
  <si>
    <t>5月26日，钢城区政府组织区农业农村局、市生态环境局钢城分局、辛庄街道办事处对信访件反映的问题进行了调查核实，情况如下：
此件与第14批访受〔2021〕JD1907号反映问题基本一致。
1.反映的养鸭场实为济南市刘某峰畜牧养殖有限公司，位于刘响泉村1.村东300米左右，法人为刘某峰，统一社会信用代码为91370117MA3TYBE70M。该处为刘某峰承包的荒山，距离村庄300米，不在禁养区范围内。2008年刘某峰在此建设鸭棚4个，总占地面积约5000平方米（其中圈舍面积约1600平方米），现存栏肉鸭12500只，2020年9月9日备案环境影响登记表（备案号：202037019900000159），2021年4月26日完成固定污染源排污登记（编号91370117MA3TYBE70M001W）。
2.现场检查时，有粪污池3个，约130立方米，储粪场约80平方米，采取了防雨防渗防溢流措施，养鸭产生的粪污进入粪污池。没有发现粪水横流及粪便露天堆存的情况，但鸭场内有异味，现场环境较乱。</t>
  </si>
  <si>
    <t>钢城区政府责成区农业农村局、市生态环境局钢城分局、辛庄街道办事处采取以下措施：
1.责令养殖公司立即清理现场，对粪污池内粪污进行抽运，无害化处理。
2.督促其喷洒除臭剂减少异味。
5月27日现场复查，粪污池内粪污已清运，现场已清扫。</t>
  </si>
  <si>
    <t>访受〔2021〕JD2801号</t>
  </si>
  <si>
    <t>历城区华山街道办事处中海御景台小区，小区北侧济青高速车辆噪音扰民，安装的防护网没有完全遮盖住，没有任何左右，并且有扬尘污染，影响小区居民生活。</t>
  </si>
  <si>
    <t>访受〔2021〕JD2802号</t>
  </si>
  <si>
    <t>历城区东风街道办事处百花小区5号楼1单元东侧的空地进行了绿化，2015年6月小区要建设换热站，需要占用此处绿地，但是小区附近有许多空地可以建设换热站，但是9月15日7:20左右在没有通知居民的情况下，强行将绿地破坏，建设了换热站，剩余被破坏的绿地没有进行修复，现被铺设地砖改为停车场，要求将剩余的绿地恢复原貌，将破坏的树木进行价格赔偿。</t>
  </si>
  <si>
    <t>6月1日，历城区政府组织东风街道进行调查核实，情况如下：
1.信访件反映的位置在东风街道百花小区5号楼1单元东侧空地。2015年为解决花园小区6号、7号楼居民用暖问题，经大多数居民同意占用部分空地建设换热站。该换热站是2015年建成并投运，面积约70平方米，一层砖混结构，主要用于百花小区6号、7号楼冬季供暖加压。当年用户供热意愿强烈，6号楼、7号楼居民向济南热力集团有限公司提交供热申请，按新用户开户流程正常开户，换热站站址由济南热力集团有限公司、小区物业、居民代表共同商定。
2.百花小区建于2000年左右，属老旧小区，无规划绿地，百花小区5号楼1单元东侧空地原为公共用地，不存在破坏绿地和树木情况。2018年为解决小区停车难问题，将换热站周边违章建筑拆除后进行硬化用于居民停车，面积约120平方米。</t>
  </si>
  <si>
    <t>访受〔2021〕JD2803号</t>
  </si>
  <si>
    <t>天桥区北坦街道河套庄小区，开发商私自将小区内道路挖断，破坏排水管道，且噪音扰民，打扰周边居民，要求降低噪音，恢复道路。</t>
  </si>
  <si>
    <t>6月1日，天桥区政府组织北坦街道办事处、区旧改指挥部对信访件反映的问题进行了调查核实，有关情况如下：
该举报件反映的问题与第十八批访受〔2021〕JD2516号转办信访件内容大致相同。此处为天桥区旧城改造指挥部建设的高低压电线入地及排水管道改造项目，目前已完成70%的施工进度。经现场核实，施工过程中确实存在一定噪音。</t>
  </si>
  <si>
    <t>天桥区政府责成北坦街道办事处、区旧改指挥部采取以下措施：
要求该项目合理安排施工时间，中午12时至14时、夜间20时至次日6时不得施工；减少使用施工机械，产生噪音的机械不同时使用；车辆进出工地禁止鸣笛，减速慢行，降低施工期间渣土装运对周边居民生活的影响。待管线施工完成后，即刻恢复沥青路面。</t>
  </si>
  <si>
    <t>访受〔2021〕JD2805号</t>
  </si>
  <si>
    <t>高新区东区史家峪村，村东侧有家济南奥东农业发展有限公司，在村内养殖，在公司西侧有家济南莲花山火化场，距离公司502.08米，距离公司近，火化产生的气味污染空气，导致公司内养殖的羊出现死胎，生殖率下降，造成很大损失，且人闻到味道也会产生头晕，呕吐的现象，村庄已经拆迁，但是公司一直在原地，要求安排公司搬离，远离火化场；在距离公司北侧80米处有个济南科技城的工地每天24小时施工，产生的噪音扰民。</t>
  </si>
  <si>
    <t>济南高新区管委会责成东区街道办事处采取如下措施：
按照《关于中高考期间全市建筑工地夜间施工噪声污染防治的通告》要求，要求中科院电工所项目中高考准备和考试期间，中午12时至14时、夜间20时至次日6时不得进行产生环境噪声污染的施工作业。</t>
  </si>
  <si>
    <t>访受〔2021〕JD2806号</t>
  </si>
  <si>
    <t>6月1日，钢城区政府组织区自然资源局、里辛街道办事处对信访件反映的问题进行了调查核实，情况如下：
1.反映的洗沙院落，位于里辛村村南，东岭小区以西，院主为里辛街道办事处朱家庄村民邹某峰。2020年10月，里辛街道办事处黄金篮子村村民李某租用邹某峰的院落。2021年4月9日，区自然资源局联合里辛街道办事处在巡查时，发现该处存有洗砂设备，经现场核实，该洗沙点为2021年3月份李某开始搭建设备，尚未开工，区自然资源局当天联合里辛街道办事处对该洗砂点设备进行拆解，清理场地。
2.现场检查时，未发现洗砂行为，没有发现洗砂设备。</t>
  </si>
  <si>
    <t>钢城区政府责成区自然资源局、里辛街道办事处采取以下措施：
1.加大日常监管巡查力度，发现环境违法行为严格依法查处。
2.强化对砂石资源监管，防止擅自采挖砂石行为发生。</t>
  </si>
  <si>
    <t>访受〔2021〕JD2808号</t>
  </si>
  <si>
    <t>南部山区柳埠街道卧铺村，村西侧一直到黄巢水库有几家餐饮店（南山西苑饭店、吉祥山庄、龙潭大酒店、食而赏钓鱼台、老味道饭庄、西园农家乐、南山贝贝农场），这些餐饮店的污水排放不达标，距离水源地近，且有几家饭店就在水库边上，污染水源，要求调查处理。</t>
  </si>
  <si>
    <t>济南市南部山区管理委员会责成柳埠街道办事处对信访投诉反映的问题采取如下措施：
1.责令以上7家农家乐停业整改，2021年6月10日前完成油水分离设备的安装并通过查验后，方可营业。
2.对辖区内农家乐的巡查、监管力度，严禁出现废水外排行为，切实保护好南部山区的水资源。</t>
  </si>
  <si>
    <t>访受〔2021〕JD2810号</t>
  </si>
  <si>
    <t>历城区彩石街道彩石山庄小区，在小区北侧有个叫三庆院子的工地，工地向小区公共土地上倾倒渣土，毁坏了部分绿地，还毁坏了100多米的围网，要求清理渣土，并恢复原状。</t>
  </si>
  <si>
    <t>访受〔2021〕JD2818号</t>
  </si>
  <si>
    <t>高新区章锦街道有兰峪村，村南侧有个中铁十局的搅拌站，占用了村内农耕地，还向农耕地下掩埋渣土，约破坏100亩的农耕地，要求追责处理，恢复耕地。</t>
  </si>
  <si>
    <t>访受〔2021〕JD2819号</t>
  </si>
  <si>
    <t>钢城区玥庄村，村南侧一公里处有家配料厂，厂内装卸货物产生粉尘，污染环境，影响周边居民。</t>
  </si>
  <si>
    <t>6月1日，钢城区政府组织市生态环境局钢城分局、里辛街道办事处对信访件反映的问题进行了调查核实，情况如下：
1.反映的配料厂，实为山东钢铁股份有限公司莱芜分公司外购焦炭临时转运场地，位于银山型钢区域33股铁路线西侧区域，距离玥庄村最近的住户30米左右，占地面积约1500平方米。
2.现场检查时，正在进行装卸车作业，现场有6节火车车厢，盛放外购的焦炭约300吨，焦炭采取人工卸车后，再用装载机装入货车，转运至高炉生产区备用焦场。现场采取雾炮抑尘方式控制扬尘，运输过程存在扬尘现象。</t>
  </si>
  <si>
    <t>钢城区政府责成市生态环境局钢城分局、里辛街道办事处采取以下措施：
1.责令企业加强监督管理，确保在装卸过程中配套雾炮、喷淋等抑尘措施。
2.责令企业对运输道路及时清扫，加大洒水频次，对运输车辆做好篷盖，抑制扬尘产生。
6月4日，现场复核，该处焦炭已完成清运。</t>
  </si>
  <si>
    <t>访受〔2021〕JD2821号</t>
  </si>
  <si>
    <t>天桥区药山街道卢庄天馨院小区，小区南侧有条北太平河，河两岸有很多违建房子以及垃圾存放点，房子大部分是小作坊，小作坊向河内排放污水，污染河水，导致气味难闻，要求调查处理，取缔小作坊，并清理河道。</t>
  </si>
  <si>
    <t>访受〔2021〕JD2822号</t>
  </si>
  <si>
    <t>历下区文东街道燕子山西路42号院，院内有一个200-300平的花坛，花坛内杂草丛生，垃圾遍地，滋生蚊蝇，气味难闻，无人打扫清理，要求打理花坛，清理垃圾。</t>
  </si>
  <si>
    <t>历下区政府责成文东街道办事处采取以下措施：
1.督促济南瑞诚物业管理有限公司每日定时清扫、清除垃圾，按时消毒、消杀，减少垃圾气味、减少蚊蝇滋生，6月2日已整改完成。
2.督促济南瑞诚物业管理有限公司安排专人加强巡查，发现问题，及时处置，及时解决。</t>
  </si>
  <si>
    <t>访受〔2021〕JD2825号</t>
  </si>
  <si>
    <t>市中区王官庄小区9区，小区每栋楼前有人种植花草，弄了臭水用来灌溉，臭水气味难闻。滋生蚊虫，要求清理；小区西侧墙外堆放一堆工厂垃圾，滋生蚊蝇，要求及时清理。</t>
  </si>
  <si>
    <t>访受〔2021〕JD2826号</t>
  </si>
  <si>
    <t>高新区孙村街道庄科村，村西侧有座山，山体被挖掘，山上植被被破坏，破坏了山体生态环境，要求恢复山体及植被。</t>
  </si>
  <si>
    <t>2021年6月2日，济南高新区管委会组织建设管理部、东区街道办事处对信访件反映的问题进行了现场核实：
高新区东区街道办事处庄科村西山，山体在高新区成立之前被破坏。目前山体植被缺失严重，立面裸露明显，破损面积约4公顷。</t>
  </si>
  <si>
    <t>济南高新区管委会责成建设管理部采取以下措施：
已向市自然资源和规划局申请市级补助资金480万元，待资金下达后，建设管理部将立即组织开展治理工程，恢复山体植被，修复区域生态环境。</t>
  </si>
  <si>
    <t>访受〔2021〕JD2838号</t>
  </si>
  <si>
    <t>平阴县玫瑰镇俄庄村，村北侧是黄河大桥，大桥上车辆行驶产生扬尘，导致桥下庄稼不长，污染环境，要求解决扬尘问题。</t>
  </si>
  <si>
    <t>2021年6月1日，平阴县政府组织县交通运输局、县公路事业发展中心、县公安局交警大队、市生态环境局平阴分局、县城市管理局、玫瑰镇政府进行了现场调查核实，有关情况如下：
1.信访件反映的是聊泰铁路黄河公铁桥及公路接线工程，该工程是经山东省发改委于2016年8月25日批复（鲁发改交通【2016】847号），建设方为山东建邦聊泰黄河公铁桥有限公司，施工方为中铁一局集团有限公司，项目起于东阿县，与聊泰铁路共线跨越黄河，向东延伸与平阴境内G105相接。项目线路全长13.452km，其中平阴境内约5km；该工程已列入2021年省重大项目名单（鲁政字【2021】41号）。计划于2021年7月正式开工，总投资约19亿元，建设总工期32个月。目前，该项目正在开展地上附属物拆除及勘探工作，桥梁尚未建设，不存在导致桥下庄稼不长的问题。
2.经现场查看，运输车辆在施工便道行驶时会产生扬尘现象，但未影响周边庄稼长势。</t>
  </si>
  <si>
    <t>平阴县政府责成县公路事业发展中心、玫瑰镇政府采取如下措施：
1.县公路事业发展中心督促山东建邦聊泰黄河公铁桥有限公司增加施工工地洒水频次，扩大洒水、清扫范围及时清扫路面做好道路清扫保洁记录。
2.玫瑰镇政府负责做好施工工地区域外路段的清扫保洁工作；强化日常巡查，监督施工企业严格落实各项大气污染防治措施。</t>
  </si>
  <si>
    <t>访受〔2021〕JD2840号</t>
  </si>
  <si>
    <t>莱芜区寨里镇寨西村，村南侧有家阔程润滑炼油厂，炼油厂生产加工产生的气味难闻，影响周边居民，要求解决气味问题；村东侧耕地上被倾倒很多建筑垃圾、生活垃圾，约6米多高，垃圾上盖有好土，但是垃圾气味难闻，要求清理垃圾。</t>
  </si>
  <si>
    <t>6月2日，莱芜区政府组织市生态环境局莱芜分局、寨里镇政府、区城市管理局对所反映问题进行调查核实，有关情况如下：
1.所反映的“阔程润滑炼油厂”为山东阔程能源科技有限公司，位于莱芜区寨里镇汇河产业园，项目主要内容是年产15万吨含氟润滑油项目。2016年12月22日，项目取得环保部门环保备案意见《莱环验〔2016〕19号》；排污许可证登记编号：913712230562390456001P。
2.反映的“炼油厂生产加工产生的气味难闻，影响周边居民，要求解决气味问题”问题：经查，项目产生废气环节是调和及抽提车间生产过程中的有机废气及罐区的呼吸废气，生产时上述废气经集气管道收集送入燃气导热油炉焚烧后排放，停产时罐区的呼吸废气转入活性炭吸附塔吸附后排放。经调阅企业自行监测报告，2020年9月有组织排放颗粒物4.8mg/m3、氮氧化物44mg/m3、二氧化硫＜3mg/m3、非甲烷总烃6.32mg/m3。无组织总悬浮颗粒物最大值为0.280mg/m3；非甲烷总烃最大值0.54mg/m3；2021年4月有组织非甲烷总烃19mg/m3、氮氧化物19mg/m3；均符合《大气污染物综合排放标准》（GB16297-1996）、《山东省区域性大气污染物综合排放标准》（DB37/2376-2019）、《挥发性有机物排放标准第6部分：有机化工行业》（DB37/2801.6/2018）相关标准要求。
现场检查期间，该公司分装工序正常运行，乙醇抽提工序未生产，厂区略有异味散发。
3.反映的“村东侧耕地上被倾倒很多建筑垃圾、生活垃圾，约6米多高，垃圾上盖有好土，但是垃圾气味难闻，要求清理垃圾”问题：，反映位置位于寨里镇汇河产业园内，产业园规划占地2平方公里，主要涉及寨西村、寨南村、小下村，于2012年9月27日由原莱芜市人民政府批复，目前所涉及的三个村260余亩地已征到位。
现场实地查看，露天堆放建筑垃圾约400m³，未采取覆盖措施，建筑垃圾南侧堆存土堆约1万m³，已全部覆盖，土堆北侧有少量淤泥，现场伴有少量生活垃圾。经了解，土堆系寨里镇汇河流域水环境综合治理项目c包潜流湿地项目挖方存放，已在寨里镇政府备案。淤泥系寨里镇驻地基础设施建设清挖水沟清理物，未经允许倾倒此处。</t>
  </si>
  <si>
    <t>莱芜区政府责成寨里镇政府、市生态环境局莱芜分局、区城市管理局采取以下措施处理：
1.责令企业落实各项污染防治措施，生产过程中确保环保设备正常运行，污染物达标排放。
2.现场建筑垃圾和淤泥全部清运到建筑垃圾临时消纳场处理，共清运420余立方米，并对裸露土地进行全覆盖。生活垃圾清理后运往生活垃圾处理厂处理。因工程土方需要回填，施工方已将土方集中打堆，并全部覆盖。已于6月5日全部完成。
3.责成寨里镇政府及相关职能部门加强监管巡查，杜绝随意倾倒垃圾，依法查处违法行为。</t>
  </si>
  <si>
    <t>访受〔2021〕JD2843号</t>
  </si>
  <si>
    <t>章丘区普集街道孟白村，村民周某贞、周某廉、白某良毁坏村内东南方向的耕地，在耕地上建房子，破坏耕地和生态环境；村民周某贞在村东南方向道路上晾晒动物粪便，气味难闻，污染空气，影响周边居民身体健康。</t>
  </si>
  <si>
    <t>2021年6月1日，章丘区政府组织普集街道办事处、区农业农村局、区自然资源局对信访件反映问题进行现场调查核实，有关情况如下：
1.信访件反映周某贞、周某廉、白某良三人均是普集街道办事处孟白村村民。其中周某贞所属的房屋原用于养猪，现用于养牛，现有4头牛；白某良和周某莲两户所属房屋原用于养殖，目前养殖棚闲置，管理房作为其唯一住房长期居住。周某贞等三户的建筑物均为旧建筑，未发现新建占地现象。据村委介绍，上述建筑建于20年前。三户所占用地均属一般农田，非基本农田。根据《山东省设施农业用地管理办法》（鲁自然资规[2020]1号）规定，畜禽水产养殖设施用地属于设施农业用地，土地利用现状分类中按照农用地管理，因未进行非农业建设，达不到行政处罚条件，免于进行行政处罚。
2.现场核查时，路边放有少量粪便，为周玉贞户放置晾晒，现场未闻到明显气味。为减少对周边群众影响，已督促其6月2日完成清理，今后不要在路边晾晒粪便。</t>
  </si>
  <si>
    <t>章丘区政府组织普集街道办事处、区农业农村局、区自然资源局采取以下措施：
1.督促周某贞户加紧清理路边粪便，已于6月2日完成清理。
2.普集街道办事处负责协调帮助养殖业户办理设施农用地备案手续，6月20日前完成。
3.督促孟白村和相关业务部门加强日常巡查监督，杜绝路边晾晒粪便现象。</t>
  </si>
  <si>
    <t>访受〔2021〕JD2844号</t>
  </si>
  <si>
    <t>莱芜区原山路水岸华庭小区，小区物业铲除了小区内西侧的绿化带进行硬化，建停车位和电动车棚，并放置垃圾桶，建成后留有建筑垃圾无人清理，产生扬尘、气味污染，影响小区居民，且小区绿化遭到破坏。</t>
  </si>
  <si>
    <t>6月2日，莱芜区政府组织鹏泉街道办事处、区城市管理局、区住房和城乡建设局对信访件反映的问题进行了调查核实，有关情况如下：
1.水岸华庭小区在西北角建有一处垃圾暂存点，四周设有硬质围挡，占地约20平方米；
2.该垃圾暂存点内堆放着建筑垃圾，约4立方米，并混合着生活垃圾，有异味，无扬尘；
3.通过与该小区物业工作人员核实，该建筑垃圾暂存点，用于暂存小区业主装修房屋时的建筑垃圾，由物业公司负责定期清理。
4、小区内未发现绿化带遭到破坏的迹象。</t>
  </si>
  <si>
    <t>莱芜区政府责成鹏泉街道办事处、区城市管理局、区住房和城乡建设局采取以下措施处理：
1.责令物业对垃圾暂存点的垃圾进行分类挑拣，现场共挑拣生活垃圾约0.3吨，运输到光大垃圾焚烧处理厂集中处理；建筑垃圾使用核准登记的环保渣土车，全部清运到建筑垃圾临时消纳场。6月2日，经复核，已清理完毕。
2.责令物业加强建筑垃圾暂存点的管理，要由专人负责管理，严禁倾倒生活垃圾，建筑垃圾要装袋后码放整齐，并确保及时清运，防止随意堆放，影响环境卫生。</t>
  </si>
  <si>
    <t>访受〔2021〕JD2848号</t>
  </si>
  <si>
    <t>南部山区高而街道南高村，村主任李某某破坏村内府前街上绿化，建盖房子，垃圾物料到处乱扔，要求拆除违建，清理垃圾，恢复绿化。</t>
  </si>
  <si>
    <t>济南市南部山区管理委员会组织高而办事处、综合管理执法局、生态保护局对该信访件投诉反映的问题进行调查核实，具体情况如下：
1.2016年9月，历城区教育局批准建设高而中心幼儿园，2016年12月工程开始施工，2019年6月工程竣工验收。李某某（施工方）在幼儿园建设期间，在其旁边搭建两间板房作为施工办公临时用房。工程竣工后板房用作剩余物料的储存间，有部分物料堆放在板房周围，李某某用遮阳网对其进行了覆盖，占地约25平方米。
2.经现场调查，反映的“房子”实为两间板房，位于村内府前路东西两侧，总共占地约35平方米，此处不在村内规划绿地范围内，不存在破坏村内绿化行为。反映的“垃圾物料”实为板房周围存放的剩余建筑物料，没有发现其他垃圾。</t>
  </si>
  <si>
    <t>济南市南部山区管理委员会责成高而办事处对信访投诉反映的问题采取如下措施：
1、李某某于2021年6月2日已将剩余物料清理完成。
2、责成李某某于2021年6月20日前自行将两处临时板房拆除，并恢复原状。</t>
  </si>
  <si>
    <t>访受〔2021〕JD2851号</t>
  </si>
  <si>
    <t>历城区华山西路2287号运达阳光花园小区，小区北邻有两家废品回收站，回收站作业时产生噪音，影响周边，且卫生质量差，要求取缔。</t>
  </si>
  <si>
    <t>访受〔2021〕JD2852号</t>
  </si>
  <si>
    <t>访受〔2021〕JD2855号</t>
  </si>
  <si>
    <t>章丘区明水街道明珠小区东二区，东二区6号楼南侧有个绿化带，绿化带内有人放置狗笼子，用来养狗，狗叫声扰民，要求将养狗的工具（盆、笼子）及狗清除；东二区西门口每天16:00-18:00有个固定卖豆腐的摊位，摊位使用高音喇叭扰民，要求取缔。</t>
  </si>
  <si>
    <t>访受〔2021〕JD2857号</t>
  </si>
  <si>
    <t>莱芜区张家洼街道万通驾校北侧200米处有家大兵烧烤，烧烤店向外冒黑烟，污染空气，噪音扰民，影响周边居民正常休息，要求安装油烟净化设施，解决油烟和噪音问题。</t>
  </si>
  <si>
    <t>6月2日，莱芜区政府组织张家洼街道办事处、区城市管理局对信访件反映的问题进行了调查核实，有关情况如下：
该“大兵烧烤”店位于莱芜区胜利北路与赢牟西大街交叉路口北150米路东。营业执照、食品经营许可证手续齐全。该经营房为旧厂区院落内弃用的办公、食堂设施用房。有独立操作间、三台环保炉具。有环保炉设施，但是没有安装油烟净化设施，店东侧有室内就餐区，西侧正在加装烧烤棚，现场未发现噪音问题。</t>
  </si>
  <si>
    <t>访受〔2021〕JD2861号</t>
  </si>
  <si>
    <t>历城区唐王街道巨野河改造工地，工地内扬尘严重，且有很多渣土车进出工地，压坏道路，要求解决扬尘问题。</t>
  </si>
  <si>
    <t>访受〔2021〕JD2863号</t>
  </si>
  <si>
    <t>槐荫区兴福街道幸福佳苑小区，小区13号楼楼顶有十来个移动、电信、联通三大运营商的信号放大器，产生大量辐射，影响该楼居民身体健康，造成该楼数十人头晕、头疼、头胀的症状，前期反映过多次，无人管，无人问，置老百姓健康不顾，要求对相关责任人进行追责，并拆除信号放大器。</t>
  </si>
  <si>
    <t>访受〔2021〕JD2865号</t>
  </si>
  <si>
    <t>天桥区柳行小区4号楼4单元101室，101室每天不定时在院内做铝合金门窗，发出电锯的声音，噪音打扰周边居民，要求取缔，禁止在小区内进行铝合金门窗加工。</t>
  </si>
  <si>
    <t>访受〔2021〕JD2866号</t>
  </si>
  <si>
    <t>章丘区刁镇街道办事处逯家村，党支部书记郭某龙，开办的机械厂及塑料厂都在村中心位置，两个厂房均在同一位置经营且没有环评手续，目前将生产塑料产生的污水通过院西北侧位置排放，将喷漆和生产塑料过程中产生的废气直接排放至空气中。</t>
  </si>
  <si>
    <t>访受〔2021〕JD2867号</t>
  </si>
  <si>
    <t>章丘区文祖街道办事处文祖公路管理站向北100米路东高某民石料厂，每天20:00至次日8:00生产加工过程中噪音扰民，且产生的扬尘严重，影响周边居民的生活。</t>
  </si>
  <si>
    <t>章丘区政府责成文祖街道办事处采取以下措施：
1.督促中铁十七局在正常生产时除尘器、喷淋、雾炮等防尘、降尘设备设施保持正常运行，做好车间密闭，最大限度降低扬尘、噪声影响。
2.督促中铁十七局加强弃渣堆扬尘污染防治管理，防尘网出现破损时及时更换。
3.每天晚22时至次日6时禁止磕石机生产作业。</t>
  </si>
  <si>
    <t>访受〔2021〕JD2872号</t>
  </si>
  <si>
    <t>章丘区官庄街道办事处官庄西街南行100米309国道南侧华明水泥厂，每天车辆运输及生产过程中产生的扬尘、噪音严重，且夜间进行运输毛石，周边存在学校及居民区，影响正常生活。</t>
  </si>
  <si>
    <t>访受〔2021〕JD2874号</t>
  </si>
  <si>
    <t>访受〔2021〕JD2875号</t>
  </si>
  <si>
    <t>莱芜区口镇街道办事处太平村泰山路中段路东，有人非法占用基本农田，露天存放约7、8亩的砂石及建筑垃圾，无覆盖，扬尘扰民，破坏耕地。要求查处。</t>
  </si>
  <si>
    <t>6月2日，莱芜区政府组织口镇街道办事处、区自然资源局、区城市管理局对信访件反映的问题进行了调查核实，有关情况如下：
2018年左右太平村村民陶某某私自在自己承包地内堆放建筑垃圾（水泥块）及砂石，约300立方米，无覆盖，露天堆放，砂土上杂草丛生。初步测量总占地面积约3.02亩，经查看土地利用现状图和永久基本农田保护图斑，所占地类为耕地，不占用基本农田。</t>
  </si>
  <si>
    <t>莱芜区政府责成口镇街道办事处、区自然资源局、区城市管理局采取以下措施处理：
1.鉴于当事人首次违法，违法行为轻微，并立即主动清理清运建筑垃圾，根据《中华人民共和国行政处罚法》第二十七条第二款之规定，对当事人不予行政处罚。
2.责令当事人陶某某将建筑垃圾运输到建筑垃圾消纳场，并于一周内清理清运完成，建筑垃圾清理完成后进行复耕。后续跟踪督查，确保整改到位。
3.责成区自然资源局、口镇街道办事处加大对耕地保护监管力度，切实落实耕地保护主体责任，举一反三，做好辖区内耕地保护工作。</t>
  </si>
  <si>
    <t>访受〔2021〕JD2878号</t>
  </si>
  <si>
    <t>访受〔2021〕JD2882号</t>
  </si>
  <si>
    <t>历下区浆水泉与窑头路交叉口西南角，王老三串店每天19点左右油烟扰民严重，影响中润世纪城小区居民生活，多次投诉后，有关部门回复称该店排污检测合格，手续齐全，有油烟净化装置，但油烟扰民的实际问题未解决，要求采取有效措施杜绝油烟问题并加强监管。</t>
  </si>
  <si>
    <t>访受〔2021〕JD2883号</t>
  </si>
  <si>
    <t>访受〔2021〕JD2886号</t>
  </si>
  <si>
    <t>槐荫区南辛庄街道办事处机床二厂路欣都小区，每年采暖季小区内每天有刺鼻烟味，担心附近有采暖用的锅炉，影响空气质量，附近映月紫云城小区北侧有一处烟囱，要求落实是否有人使用锅炉采暖。</t>
  </si>
  <si>
    <t>2021年6月1日，槐荫区政府责成区市生态环境局槐荫分局、南辛庄街道办事处对信访件反映的问题进行调查核实，情况如下：
1.信访件反映的映月紫云城小区北侧烟囱为济南绿园供热有限公司所有，该公司距离欣都小区直线距离859米，目前处于非采暖季，所有锅炉已停止运行。该公司成立于2003年5月，具有供热工程资质，承接区域供热。该公司环评审批、验收等手续齐全，供热面积180万m²。现有锅炉4台，其中50t/h燃煤锅炉一台，40t/h燃煤锅炉一台，30t/h燃气锅炉一台，15t/h燃气锅炉一台。现采用袋式除尘、镁法脱硫、SCR脱硝等先进脱硫脱硝设施。
2.2020年-2021年采暖季运行起止时间为2020年11月9日至2021年3月22日22时，运行天数为135天，运行期间主要以50t/h燃煤锅炉运行为主。该公司安装了自动监测设备并与省、市、区三级生态环境部门联网，实施24小时在线监控。另市济南市生态环境局槐荫分局每年采暖期内对该单位废气排放情况进行两次手工比对检测，检测数据均符合国家排放标准。</t>
  </si>
  <si>
    <t>槐荫区政府责成区市生态环境局槐荫分局、南辛庄街道办事处，采取如下措施：
1.加强对该公司锅炉废气排放、在线监控设备运行情况的监督检查，确保废气达标排放。
2.加强对该公司各项环保管理制度及措施落实情况的监督检查，发现环境违法行为依法查处。</t>
  </si>
  <si>
    <t>访受〔2021〕JD2889号</t>
  </si>
  <si>
    <t>槐荫区新世界阳光花园小区西区25号楼南侧，夜间不定时有刺鼻的臭味，不清楚异味来源，要求落实查处。</t>
  </si>
  <si>
    <t>访受〔2021〕JD2891号</t>
  </si>
  <si>
    <t>历下区姚家街道办事处经十路12777号中润世纪城小区内，烧烤味道严重，小区东北侧有多家餐饮店，要求落实查处，杜绝油烟扰民问题。</t>
  </si>
  <si>
    <t>访受〔2021〕JD2894号</t>
  </si>
  <si>
    <t>天桥区小鲁庄西路69号院内，有一家包装作坊，无任何手续，无环保设备，每天生产产生异味、粉尘及噪声扰民。要求依法落实查处。</t>
  </si>
  <si>
    <t>访受〔2021〕JD2896号</t>
  </si>
  <si>
    <t>槐荫区经七纬十二路669号，新世界阳光花园小区15号楼三单元103室，是一家洗衣店，不定时使用洗衣机，噪声及震动扰民；占用小区内绿化带铺设木板和石子路，晾晒衣服，破还绿化。要求迁移该洗衣店，禁止在居民区内经营，尽快恢复绿化。</t>
  </si>
  <si>
    <t>访受〔2021〕JD2898号</t>
  </si>
  <si>
    <t>访受〔2021〕JD2899号</t>
  </si>
  <si>
    <t>历下区文化东路59号省盐业大厦北侧的停车场内，有5个绿色垃圾桶，生活垃圾撒漏，扬尘及污水扰民，要求迁移垃圾桶。</t>
  </si>
  <si>
    <t>历下区政府责成燕山街道办事处采取以下措施：
1.燕山街道办事处督促山东省盐业大厦物业办公室及时更换垃圾桶，并将垃圾桶迁移至停车场西南侧、距离停车场约15米处，更有利于垃圾的存放和清运，6月1日已整改完成。
2.燕山街道办事处督促山东省盐业大厦物业办公室每日定时清扫、清除垃圾；对地面、垃圾桶进行洒水、消杀、刷洗，抑制扬尘，清除污迹。</t>
  </si>
  <si>
    <t>访受〔2021〕JD2908号</t>
  </si>
  <si>
    <t>槐荫区美里湖街道办事处西沙东一区路西，有一家品味烧烤涮，每天夜间24点后向洪吸干渠内倾倒木炭渣，污染河水。要求依法查处。</t>
  </si>
  <si>
    <t>访受〔2021〕JD2909号</t>
  </si>
  <si>
    <t>章丘区文祖街道办事处黄露泉村
1、村四周山顶上，有十个风力发电基座，风车扇转动噪声扰民。
2、修建风力发电基座时道路上的碎石向山下滚落，污染环境。
3、村内的生活垃圾桶被集中堆放在村委附近，导致村民生活垃圾无处存放，到处乱扔，污染环境。</t>
  </si>
  <si>
    <t xml:space="preserve">
1.针对噪音问题，文祖街道办事处已督促山东国瑞能源有限公司采取降低发电机组运行负荷、减慢风机转速等措施切实降低对居民生活的影响。该项目未进行“三同时”竣工环境保护验收，济南市生态环境局章丘分局已启动立案调查程序，并已下达《济南市生态环境局责令改正违法行为决定书》(济环责改字[2021]ZQ第045)号，限期8月30日前完成项目“三同时”验收手续。
2.针对渣石再雨季期间有滚落隐患的问题，章丘区政府责成文祖街道办事处、区发展改革局督促山东国瑞能源有限公司修复前期损坏的挡土墙等水土保持设施，山东国瑞能源有限公司正组织施工人员对损坏部分进行修复加固，对溜渣位置将进行多道挡土墙加固，预计6月20日前完成。
3.关于垃圾存放的问题，区环卫管护中心、文祖街道办事处与村委会沟通协商，已安排专门的保洁人员灵活放置垃圾桶，每日下午17时由保洁人员将垃圾桶移到村民密集居住处，方便村民倾倒垃圾；次日7时由保洁人员将垃圾桶再移到村委会处，方便垃圾清运车清运。
</t>
  </si>
  <si>
    <t>访受〔2021〕JD2912号</t>
  </si>
  <si>
    <t>章丘区绣惠街道办事处茂李村西北侧，有一家无名的木材加工作坊，刷漆产生异味扰民。要求落实该厂是否手续齐全并依法查处。
木材加工作坊西侧50米路南，红色大门院内，每天排放油漆味，要求落实是否手续齐全并依法查处。</t>
  </si>
  <si>
    <t>访受〔2021〕JD2913号</t>
  </si>
  <si>
    <t>钢城区艾山街道办事处大龙门村南侧，村书记赵某学，建设养鸡场，以养鸡的名义非法盗挖村内可耕地土壤100多万立方并进行买卖，破坏耕地。多次投诉未解决，要求依法查处。</t>
  </si>
  <si>
    <t>5月27日，钢城区政府组织区自然资源局、区农业农村局、艾山街道办事处对信访件反映的问题进行了调查核实，情况如下：
此件与第15批访受〔2021〕JD2084号反映问题基本一致。
1.反映的养鸡场，为济南市钢城区龙韵牧业专业合作社的畜牧养殖项目，位于大龙门村南侧600米，不在禁养区范围内。该合作社统一社会信用代码为93370117MA3QUBB425,法人徐某武，占地85247㎡，建设鸡舍7栋（每栋1000㎡），年出栏肉鸡26万只。2019年11月5日，养殖项目完成环境影响登记表备案（备案号：201937120300000565）。
2.现场检查时，该养鸡场空栏，场内粪污处理设施设备完善，场内有180m³三级沉淀池1个，800㎡粪污处理大棚车间2个，粪污发酵处理设备1套，养殖场内没有明显异味。经了解，该养鸡场2019年11月施工建设鸡棚时剩余部分沙土，大约1.4万立方，现堆放在鸡棚东北100米处，部分进行了覆盖，现场没有发现外运痕迹。</t>
  </si>
  <si>
    <t>钢城区政府责成区自然资源局、区农业农村局、艾山街道办事处采取以下措施：
1.督促养鸡场每天喷洒除臭剂，及时清扫畜禽粪污，严格控制异味产生。
2.责令企业加强对该处砂土堆存的监管，确保全覆盖，杜绝扬尘现象及擅自卖砂行为发生。
5月28日现场复核，现场砂土已完成了全覆盖。</t>
  </si>
  <si>
    <t>访受〔2021〕JD2915号</t>
  </si>
  <si>
    <t>历下区解放东路文博家园小区北门西北角，有一家撸串店，每天18点后营业，将油烟从2号楼四单元门口对面的车库出风口门帘内排入小区，油烟扰民。</t>
  </si>
  <si>
    <t>访受〔2021〕JD2916号</t>
  </si>
  <si>
    <t>章丘区埠村镇大冶村清源路以南有一条土路，未硬化，扬尘扰民。</t>
  </si>
  <si>
    <t>章丘区政府责成埠村街道办事处采取以下措施：
对该土路清扫、洒水，落实抑尘措施。</t>
  </si>
  <si>
    <t>访受〔2021〕JD2917号</t>
  </si>
  <si>
    <t>槐荫区幸福街道办事处：
1、齐鲁大道与清源路交叉口西北角，礼乐佳苑安置房西侧跨铁路桥上桥口处，距离居民楼仅3米左右，隔音板效果差，夜间车辆在此通行噪声扰民。要求有关部门采取措施降噪或者渣土车绕行小区路段。
2、齐鲁大道与清源路交叉口西北角有一处多年的2200伏高压电线正在施工，距离居民楼过近，担心存在辐射。
3、礼乐佳苑安置房14号楼西侧，有一个5G信号塔，距离居民楼仅2米，担心存在辐射。</t>
  </si>
  <si>
    <t>访受〔2021〕JD2919号</t>
  </si>
  <si>
    <t>章丘区明水街道办事处八里辛庄东南角院内有一家铁屑回收点，无任何手续，不定时使用大车运输铁屑，在居民内装卸噪声扰民。多次投诉未解决，要求依法取缔。</t>
  </si>
  <si>
    <t>访受〔2021〕JX0155号</t>
  </si>
  <si>
    <t>章丘区埠村街道办事处埠村电厂居民区西北侧、大星机械厂东侧、山东昊月公司西侧、埠村电厂北侧有一非法违规煤厂，该煤厂产生大量的煤灰、粉尘，煤灰飞扬致周边道路脏乱，影响周边居民生活环境；该煤厂无相关建设规划许可证、土地证、房产证、环境评估报告及相关环评验收批复；该煤厂的大型称重设备地磅建设在公共道路上，往来的大型车辆停在周边导致交通堵塞、煤炭沿道直接混掺装卸，车辆产生噪音影响周边居民休息。（附视频）</t>
  </si>
  <si>
    <t>访受〔2021〕JX0157号</t>
  </si>
  <si>
    <t>烈士山北路与凤凰北路交接口的济钢第三工业区南宿舍楼13号楼一单元一楼住户将管道建于地面上，地砖翘起，导致污水外泄、建筑垃圾堆积，现一楼臭水积存，臭味很大，招致许多蚊虫。</t>
  </si>
  <si>
    <t>访受〔2021〕JX0158号</t>
  </si>
  <si>
    <t>历下区历园新村占道的菜市场影响环境卫生，有菜叶、包装物等丢放，居民楼顶有建筑垃圾、生活垃圾。</t>
  </si>
  <si>
    <t>访受〔2021〕JX0160号</t>
  </si>
  <si>
    <t>天桥区黄岗路8号济南锅炉集团有限公司存在以下问题：1.该单位至今未按照要求建设污水处理设施直接排出厂区；2.该单位未采取集中收集处理烟尘等除尘设备；3.产生含挥发性有机物废气的生产活动未按照规定使用污染防治措施；4.未投入使用防噪音管线等措施；5.存在项目未验收投入使用情况。</t>
  </si>
  <si>
    <t>6月1日，天桥区政府组织堤口路街道办事处和市生态环境局天桥分局进行了调查核实，有关情况如下：
济南锅炉集团有限公司是一家生产A级锅炉和压力容器的企业。有机加工车间、膜式壁管子车间、重容车间及集箱金结车间，设备主要有电焊机、除锈机、切割机、车床等，生产工艺主要包括除锈、焊接、切割、喷漆等，各生产加工车间协同生产锅炉配件，最终运至现场组装。
1.“该单位至今未按照要求建设污水处理设施直接排出厂区”问题。其厂区是雨污分流，其中生产废水主要来自喷漆房水幕喷淋水、水压实验用水及氩弧焊机冷却水，均循环使用，无外排。生活污水经厂区化粪池沉淀后排入市政污水管网。
2.“该单位未采取集中收集处理烟尘等除尘设备”的问题。该公司生产中烟尘主要来源于车间焊接、抛丸除锈、等离子切割等工序。焊接工序配备了移动式焊烟净化器；喷丸除锈采用了1套滤筒式除尘器和脉冲袋式除尘器进行收集粉尘；等离子切割工序采用1套沉流式滤筒除尘器处理烟尘。根据检测报告显示：抛丸除锈粉尘、等离子切割烟尘颗粒物及厂界大气污染物无组织排放浓度均符合相关排放标准。
3.“产生含挥发性有机物废气的生产活动未按照规定使用污染防治措施”的问题。该公司的挥发性有机物废气主要涉及膜式壁管子车间喷漆废气和重容车间刷漆废气。膜式壁管子车间喷漆，采用“水幕+漆雾过滤棉+活性炭+光氧催化”设备进行处理；重容车间刷漆采用“过滤棉+活性炭+光氧催化”设备进行处理。现场检查时，工人正在更换活性炭，未进行喷漆及刷漆作业。该公司安装有在线废气监控设施并与生态环境部门联网，调阅联网运行以来在线监测数据，未发现废气超标问题。
4.针对“未投入使用防噪音管线等措施”的问题。该公司夜间不生产，白天厂区噪音主要是机加工设备、空压机、切割机、风机等设备产生，无管线清吹等偶发性噪声产生。该公司采取了合理安排设备位置，安装减震垫，密闭车间等措施。根据检测报告显示：厂界西侧、北侧、东侧、南侧噪声值均达标。
5.“存在项目未验收投入使用情况”的问题。该公司在2018年因蒸发器厂房、探伤室及炉子间建设项目“未验先投”，被济南市生态环境局进行行政处罚，其后该项目因故下马，济南市生态环境局天桥分局要求企业进行了现状评估，该企业根据评估情况进行了整改。</t>
  </si>
  <si>
    <t>天桥区政府责成堤口路街道办事处和市生态环境局天桥分局采取以下措施：
1.要求该厂加强内部管理，规范使用焊烟收集器、除尘器及有机废气处理等污染防治设施，生产废水循环使用不外排。
2.要求合理安排生产时间，做好噪声防控，避免噪音扰民。</t>
  </si>
  <si>
    <t>访受〔2021〕JX0161号</t>
  </si>
  <si>
    <t>南部山区柳埠街道涌泉书院在2005年左右占用南山村土地有流转合同约15亩，其余均占用国有柳埠林场、柳埠森林公演涌泉景区国有林地，建设四家园林别墅，并在举报国家环保督察后又继续建设大门以东仿古建筑。</t>
  </si>
  <si>
    <t>济南市南部山区管理委员会组织柳埠街道办事处、规划发展局、生态保护局、柳埠国有林场对该信访件投诉反映的问题进行调查核实，具体情况如下：
1.涌泉书院项目系2006年4月深圳市蚂蚁阿诺儿童用品有限公司与柳埠镇南山村签订《土地征用合同书》，违法占用柳埠镇南山村集体土地（一般耕地）7880平方米建设的涌泉会馆。2008年3月6日，济南市国土资源局做出如下处罚：一是没收地上新建的建筑物和其他设施；二是对非法占用的集体土地处以罚款173360元。
2.2010年，济南市征地办公室、济南市历城区柳埠镇南山村民委员会、济南市历城区柳埠镇人民政府三方签订《土地征收协议书》，拟征收土地位于济南市历城区柳埠镇南山村地段：征收土地总面积为1.6635公顷。2011年，该处地块经山东省人民政府鲁政土字[2011]491号文件批准征收为国有建设用地，征收面积16635平方米（合24.95亩），征地方案已落实，征地补偿费已全部到位。该宗用地四至范围：东至济南市历城区国有柳埠林场，西至济南市历城区国有柳埠林场，南至规划道路，北至济南市历城区国有柳埠林场，未发现占用国有柳埠林场、柳埠森林公园涌泉景区国有林地情况。
3.目前涌泉书院项目仍处于历城区政府罚没状态，涌泉书院地上物归属历城区财政局，并非私家园林别墅。2018年中央环保督察“回头看”时，举报人反映的“济南市南部山区柳埠街道涌泉书院侵占柳埠林场自然保护区建设私家会所，高墙大院，供私人享用”问题，已办结并销号。自中央环保督察举报件办结销号以来，未发现继续建设仿古建筑情况。</t>
  </si>
  <si>
    <t>济南市南部山区管理委员会责成柳埠街道办事处对信访投诉反映的问题采取如下措施：
大对涌泉书院的巡查、检查力度，严禁侵占林地等行为。</t>
  </si>
  <si>
    <t>访受〔2021〕JX0162号</t>
  </si>
  <si>
    <t>南部山区柳埠街道西营镇九如山风景区有十几处建设非法侵占自然保护区，有几处在自然保护区核心区、实验区。</t>
  </si>
  <si>
    <t>济南市南部山区管理委员会组织西营街道办事处、生态保护局、柳埠国有林场对该信访件投诉反映的问题进行调查核实，具体情况如下：
九如山景区建设于2005年，根据九如山景区与柳埠林场签订的协议，景区租赁柳埠林场的部分林地用于旅游开发。排查发现柳埠市级自然保护区范围内隶属九如山景区的的构筑物共有6处，其中4处位于核心区内，分别是：护林防火站房（用于存放灭火器、沙袋等防火物资）、蓄水池（根据森林防火要求建设）、防火瞭望亭（建于九如山制高点，用于防火巡查瞭望），卫生间（防火及林场工作人员使用）；2处位于实验区内，为九如山观景平台和防火站房。根据《自然保护区管护基础设施建设技术规范》（HJ/T129-2003）有关要求，自然保护区的保护、管理、瞭望台等设施属于自然保护区管护基础设施。九如山景区内护林防火站房、蓄水池、防火瞭望亭和卫生间均属于管护基础设施。以上构筑物的建设手续还在核查过程中，预计2021年6月10日前完成调查。</t>
  </si>
  <si>
    <t>济南市南部山区管理委员会责成生态保护局、柳埠国有林场、西营街道办事处对信访投诉反映的问题采取如下措施：
关于自然保护区内的各类构筑物，根据市生态环境局、市林业局有关部署，南山管委会有关部门、街办正在开展自然保护区内构筑物调查，预计2021年6月10日前完成调查，2021年6月30日底前制定分类整治方案：一是对自然保护区核心区实施封闭管理，禁止与管护无关的一切人为活动。二是针对必要的护林防火设施，通过悬挂标识等措施进一步明确其护林防火功能，严禁用于生产、经营等活动。三是针对实验区的旅游设施，如九如山观景平台旅游设施等，符合法律法规要求的予以保留，不符合法律法规要求的2021年年底前整改到位。</t>
  </si>
  <si>
    <t>访受〔2021〕JX0163号</t>
  </si>
  <si>
    <t>南部山区柳埠街道东坡村大地房地产公司东帝雅舍大面积侵占山体建别墅区，无任何手续。</t>
  </si>
  <si>
    <t>济南市南部山区管理委员会组织柳埠街道办事处、规划发展局、生态保护局对该信访件投诉反映的问题进行调查核实，具体情况如下：
1.大地房地产开发有限公司建设的“东篱雅舍”位于济南市南部山区管委会柳埠街道办事处东坡村，2000年4月，济南市历城区柳埠镇东坡村与山东大地房地产开发有限公司签订《济南市农村四荒资源开发合同》，四荒出让面积：300亩，用于绿化植树、农业观光、旅游开发、度假别墅。2002年3月25日，经济南市历城区人民政府批复（济历城政地[2002]35号），同意将位于柳埠镇东坡村、业经省政府鲁政字〔2002〕42文批准的区政府储备建设用地中的10000平方米土地使用权出让给山东大地房地产开发公司，用于商品住宅建设，出让期是70年。2002年4月27日，济南市历城区国土资源局与山东大地房地产开发有限公司签订《国有土地使用权出让合同》。
2.2004年，山东大地房地产开发有限公司取得《中华人民共和国国有土地使用证》（历城国有（2004）第0500115号），终止日期至2072年3月24日。
3.该项目于2006年10月动工建设，实际占地面积32.81亩，其中15亩已取得国有土地使用证，剩余17.81亩为耕地。2007年2月因非法占用集体土地被济南市国土资源局处罚（济国土罚字（2007）第036号），没收山东大地房地产开发有限公司在非法占用的土地上新建的建筑物和其他设施，并处以罚款261232.4元。该处非法占用集体土地上的建筑目前仍处于罚没状态。所建设的别墅不存在大面积侵占山体的情况。</t>
  </si>
  <si>
    <t>济南市南部山区管理委员会责成柳埠街道办事处对信访投诉反映的问题采取如下措施：
加大巡查、监管力度，严禁出现非法的行为。</t>
  </si>
  <si>
    <t>访受〔2021〕JX0164号</t>
  </si>
  <si>
    <t>南部山区柳埠街道龙门村环联生态园破坏山体、树木、占用林地、生态红线，修建水泥道路至山顶，以护林房、瞭望台的名义建设钢结构，其农业园以2015年前被历城区土地农业部门撤销，现还以农业园的名义建设，实际为别墅。</t>
  </si>
  <si>
    <t>济南市南部山区管理委员会组织柳埠街道办事处、规划发展局、生态保护局对该信访件投诉反映的问题进行调查核实，具体情况如下：
1.2020年，经南山管委会生态保护局和森林防灭火指挥部批复，在此区域修建一条防火通道及两处防火护林房，使用林地面积1.8公顷，此项目正在施工中，举报件中反映的“水泥路”实为建设中的防火通道。
2.举报件中反映的建设“钢结构、别墅”实为批复建设的两处护林防火房（未完工），虽经批复，未超出批复范围，但是建设标准较高，存有挪作他用的嫌疑，现已拆除完毕并补植完毕。
3.经南山管委会规划发展局国土部门调查，防火通道及两处护林防火房在山体红线内。根据《济南市山体保护办法》第十五条规定，山体保护范围内可以依法建设批准的交通、水利、林业、电力、消防、通信、气象、地震监测、景观游赏等公共服务设施和公共基础设施。
4.环联农业园区现在不存在建设别墅现象，现有建筑房屋是2014年1月7日取得历城区人民政府《关于2013年度设施农用地项目用地的批复》后建设的办公区及员工集体宿舍等附属设施。
5.关于反映“农业园以2015年前被历城区土地农业部门撤销”的问题：经核查，2015年11月，济南市国土资源局历城分局《关于转发&lt;济南市历城区人民政府关于撤销济南荷香生态农业发展有限公司等8宗设施农用地项目审批手续的批复&gt;的通知》（济历城国土资发[2015]65号），撤销了济南荷香生态农业发展有限公司等8宗设施农用地项目审批手续，环联农业园区设施农用地项目不在被撤销名单内。环联农业园区现在未发现建设别墅现象。</t>
  </si>
  <si>
    <t>济南市南部山区管理委员会责成柳埠街道办事处对信访投诉反映的问题采取如下措施：
加强施工监管，督促施工单位严格按照设计方案进行施工，严禁出现破坏山体、非法采伐、破坏植被等行为，切实保护好南部山区的生态环境。</t>
  </si>
  <si>
    <t>访受〔2021〕JX0165号</t>
  </si>
  <si>
    <t>南部山区柳埠街道水帘峡景区破坏山体建玻璃栈道、水滑道漂流，将泉水抽到山上反复利用，下面桃科水库为柳埠街道居民的水源地，造成污染影响饮用水安全。</t>
  </si>
  <si>
    <t>济南市南部山区管理委员会组织柳埠街道办事处、生态保护局对该信访件投诉反映的问题进行调查核实，具体情况如下：
1.柳埠街道水帘峡景区玻璃栈道建设于2018年，长度约188米，该项目施工过程中，在未办理林业相关手续的情况下，擅自毁坏东南侧山坡上树木（黑松3棵、刺槐11棵），被济南市森林公安局南部山区分局处罚（济森公南林罚决字[2018]第1号），罚款已缴纳，并于当年按照被毁坏株数3倍的树木完成补植。水滑道漂流（玻璃滑道漂流）建设于2018年，是由众多直径约100mm的铁柱支撑悬于半空，总长度约1300米，宽度约1米，不存在破坏山体情况。景区内建有一处塘坝，自然降水汇聚于此，库容约1万余立方，位于水滑道上游，水滑道漂流用水取自该塘坝内，并非泉水，水滑道终端建有一处水池，将水滑道运行时用水截留于此，再由抽水机抽至塘坝内，循环利用，不排至桃科水库。
2.转办件中反映的桃科水库不在水源保护地范围内，距离景区1.2公里左右。2021年6月6日，山东省地矿工程集团有限公司已对桃科水库进行了取水采样。
3.桃科水库下方建有一处小型水厂（日处理水量为1600余立方米），该水库的水经水厂处理后做为周边12个村部分村民的生活饮用水，根据山东省地矿工程集团有限公司出具的检测报告显示，饮用水水质达标，不存在污染影响居民饮用水安全的问题。</t>
  </si>
  <si>
    <t>济南市南部山区管理委员会责成柳埠街道办事处对信访投诉反映的问题采取如下措施：
1.将根据2021年6月13日出具的桃科水库水质检测报告结果是否达到《地表水环境质量标准》Ⅲ类标准，以制定上游来水进入水库的管控措施。
2.加大对水帘峡景区的巡查、监管力度，举一反三，严禁出现破坏山体、污染水源的行为，保护好南部山区的碧水青山。</t>
  </si>
  <si>
    <t>访受〔2021〕JX0166号</t>
  </si>
  <si>
    <t>南部山区仲宫镇太平庄村东凤凰谷葡萄峪项目以农业名义建设木别墅，破坏耕地、污染环境。</t>
  </si>
  <si>
    <t>济南市南部山区管理委员会组织仲宫街道办事处、综合管理执法局、生态保护局对该信访件投诉反映的问题进行调查核实，具体情况如下：
反映的为南部山区仲宫街道办事处凤凰谷田园综合体项目。2011年12月项目设施用地由《济南市历城区人民政府关于同意设施农用地项目用地的批复》（济历政字[2011]63号）批准建设，2012年4月经济南市发改委立项（济发改农经备[2012]02号）。根据项目设施农用地备案内容，该企业建设了木制房屋4座、砖混平房1座，建筑面积约1200平方米，为管理用房、农产品仓储、农残检测室等农业附属设施。2017年3月，因其擅自占用村集体土地，济南市国土资源局向其下达《行政处罚决定书》，“责令该企业将非法占用的集体土地退还泉子峪村村民委员会，罚款33648元”。该企业已按照市国土资源局要求缴纳罚款，并将该宗土地退还泉子峪村村民委员会，所有处罚决定已履行到位。因《处罚决定书》未对土地上的建筑进行处罚，该处建筑进行了保留，2017至今一直用于管理用房、农残检测室、仓库、农机具存放用房。没有以农业名义建设别墅。该处地类为未利用地，没有破坏耕地、污染环境。</t>
  </si>
  <si>
    <t>访受〔2021〕JX0167号</t>
  </si>
  <si>
    <t>南部山区柳埠街道桃科水库为柳埠镇饮用水水源福，水库边有一家二层农家乐将污水排入水库，并将包间建在水中，对水源地造成水污染。</t>
  </si>
  <si>
    <t>济南市南部山区管理委员会组织柳埠街道办事处、生态保护局、综合管理执法局对该信访件投诉反映的问题进行调查核实，具体情况如下：
1.桃科水库不在水源地范围内，在桃科水库南侧的农家乐为桃科村民刘某某所有，名称为济南市历城区望峡潭酒家，2003年开业，经营至今。该农家乐分为两部分，一部分位于李桃路南侧，是刘某某利用自家住宅房屋（占地面积约190平方米）的厨房炒菜、洗碗等，厨房内安装了油烟净化设备，能正常使用，且定期清洗。未安装油水分离设施。建有防渗化粪池，并与中土物业公司签有抽运合同，不定期抽运至果园地，有抽运记录，未发现将污水排入水库现象。
2.该农家乐的另一部分位于李桃路北侧，桃科水库旁边，是2003年建设的两层房屋和部分铁皮棚，总面积约400平方米，无任何审批手续。该处建筑并未建在水中，仅用于顾客观光、就餐使用，不在此处做饭、洗碗等，不产生污水。</t>
  </si>
  <si>
    <t>济南市南部山区管理委员会责成柳埠街道办事处对信访投诉反映的问题采取如下措施：
1.责令刘某某停业整改，2021年6月10日前完成油水分离设备的安装并通过查验后，方可营业。
2.责令刘某某于6月30日前将位于李桃路北侧、桃科水库旁边的建筑自行拆除完毕。
3.加强对桃科水库的保护力度，进一步加大巡查、监管力度，严禁出现各类污染水库水体行为。</t>
  </si>
  <si>
    <t>访受〔2021〕JX0168号</t>
  </si>
  <si>
    <t>南部山区柳埠街道柳东村村主任刘某某在寿南山附近租用北峪村荒山建设墓地对外售卖，破坏山体。</t>
  </si>
  <si>
    <t>济南市南部山区管理委员会组织柳埠街道办事处、规划发展局对该信访件投诉反映的问题进行调查核实，具体情况如下：
1.柳埠街道办事处柳东村寿南山附近有一处墓地，名称为恭德陵园陵墓，属于济南恭德陵园开发有限责任公司所有，2000年12月，济南市历城区柳埠镇柳东村与济南华瀛福地开发有限公司（2006年更名为济南恭德陵园开发有限责任公司）签订《济南市农村四荒资源开发合同》，用于开发旅游式艺术陵园等。2019年6月28日，济南恭德陵园开发有限责任公司因非法占用集体土地行为，被济南市自然资源和规划局处罚（济自然规划罚字[2019]第2号），进行罚没处理。2020年6月，按照南部山区管委会要求，柳埠街道办事处对济南恭德陵园开发有限责任公司违法建设的5000座，总面积约30000平米的墓穴进行全部拆除，拆除后进行了复绿，不存在破坏山体行为。
2.经核查，刘某某在该村任主任至今，从未有过租用北峪村荒山情况，且未发现刘某某利用北峪村荒山建设墓地对外售卖，破坏山体的行为。</t>
  </si>
  <si>
    <t>访受〔2021〕JX0169号</t>
  </si>
  <si>
    <t>历城区雪山城市之光小区山上存在没有办理正规公墓开发建设手续建设目的破坏生态环境问题。</t>
  </si>
  <si>
    <t>访受〔2021〕JD2929号</t>
  </si>
  <si>
    <t>章丘区龙山街道办事处西王村，村东北角的可耕地内被村主任倾倒了建筑垃圾，可耕地前期被开采，土壤被出售，现在在大坑内填埋建筑垃圾，破坏生态环境，影响村民生活。</t>
  </si>
  <si>
    <t>2021年6月2日，章丘区政府组织龙山街道办事处、区自然资源局、区环卫管护中心对信访件反应问题进行现场调查核实，有关情况如下：
信访件中反映的“村东北角的可耕地”，实为一大坑，系上世纪九十年代形成，经区自然资源局工作人员核实，土地性质为坑塘（非基本农田），占地约8亩，其中：6亩目前种植核桃树；剩余2亩堆放建筑渣土，系2017年拆违拆临时存放的本村建筑渣土，当时计划对该大坑先回填渣土，压实后回填好土，再进行复耕。</t>
  </si>
  <si>
    <t>章丘区政府责成龙山街道办事处、区自然资源局、区环卫管护中心对现场核实发现的问题采取以下措施：
1.责令龙山街道办事处对建筑垃圾边缘的少量生活垃圾进行清理，并已于6月2日清运至环卫管护中心指定的垃圾收运场所。对现存的建筑垃圾临时进行压实整平，因该大坑较深，与周边耕地落差较大，计划借“四库联通工程”的土进行回填，再造耕地。
2.责成龙山街道办事处和区自然资源局、区环卫中心切实落实属地管理责任，安排专人对该地块进行巡查，坚决杜绝类似问题出现。</t>
  </si>
  <si>
    <t>访受〔2021〕JD2930号</t>
  </si>
  <si>
    <t>长清区崮云湖街道办事处大刘村陆家庄，村周围改建的民宿破坏了农用地，尤其是村南侧和北侧严重，土地被开挖，非法建设砖混的房屋和简易钢结构房屋，并且房屋存在扩建，占用农用地和道路，导致村民出行不便。</t>
  </si>
  <si>
    <t>长清区</t>
  </si>
  <si>
    <t>6月3日，长清区政府组织区自然资源局、崮云湖街道办事处对信访件反映的问题进行了调查核实，有关情况如下:
1.陆家庄为崮云湖街道大刘村的自然村，位于大刘村东南，村内存在村民利用闲置宅基地改扩建后用于经营民宿的情况，所占土地为建设用地，非农用地。
2.2020年12月,经崮云湖街道办事处大刘村村委会同意，村民陆某某在村南占用耕地建设住宅一处，现主体已完工，面积约200平方米。
3.村民陈某某租赁村民陆某某位于村北的老房屋一处，进行了扩建，建设临时简易房屋，用于养殖，占地类型为建设用地。不存在占用农用地和道路，导致村民出行不便的问题。</t>
  </si>
  <si>
    <t>长清区政府责成区自然资源局落实以下措施：
1.会同区农业农村局、崮云湖街道办事处根据有关法律和政策，对陆某某占用耕地建设住宅的问题，于2021年6月底前研究制定处理方案，依据方案积极推进，确保按时间节点完成。
2.加强巡查和监管，坚决制止和打击非法占地行为。</t>
  </si>
  <si>
    <t>访受〔2021〕JD2932号</t>
  </si>
  <si>
    <t>之前反映天桥区新黄路舜馨家园小区南侧的废品回收站的问题，5月20日左右有相关人员进行过清理，但从5月31日开始废品回收站在此经营，影响附近居民生活，要求取缔。</t>
  </si>
  <si>
    <t>访受〔2021〕JD2933号</t>
  </si>
  <si>
    <t>1、之前反映访受2021JD1145号历城区董家街道办事处袁家庄占用耕地建设钢结构车间的问题，回复称前期已经拆除，但现在村西十字路口东南角钢结构车间和早餐的钢结构板房仍然存在。
2、之前反映访受2021JD1146号历城区董家街道袁家庄村红梅农场的问题，回复没有提到园区内可耕地道路硬化问题；温梁路北侧华莓乐章韩济忒路北侧2019年3月倾倒了大量的渣土和建筑垃圾，回复称经过调查没有发现此处问题，实际草莓棚下方使用的是建筑垃圾填埋，上方使用土壤进行掩盖，要求重新进行落实。</t>
  </si>
  <si>
    <t>此举报内容与第二批访受〔2021〕JD0010号、第五批访受〔2021〕JX0012号、第十批访受〔2021〕JD1145号、第十批访受〔2021〕JD1146号第十四批访受〔2021〕JD1849号、第十五批访受〔2021〕JD2021号基本相同。
6月2日历城区政府组织董家街道办事处、区自然资源局、区农业农村局对信访件反映的问题进行调查核实，情况如下：
1.关于袁家村西十字路口东南角钢结构车间和钢结构板房未拆除的问题。
（1）2011年袁家庄村经村两委会及片长集体研究并上报济南市历城区人民医院董家分院同意，建设两层标准化卫生室一处，占用本村集体建设用地1267.1平方米进行建设，该宗土地符合历城区土地利用总体规划。原济南市国土资源局于2012年5月30日依法作出并下达《土地行政处罚决定书》（济国土罚字2012第208号）。处罚内容:没收新建的建筑物和其它设施，并处罚款。袁家庄村民委员会于2012年5月30日缴纳罚款,地上建筑物已于2019年1月拆除。
（2）袁家庄村民委员会未经批准，于2014年11月占用袁家庄村集体土地1664平方米建设菜市场（砖混平房）。该宗土地为基本农田1541平方米、其他农用地123平方米，不符合历城区土地利用总体规划。原济南市国土资源局于2015年7月29日依法作出并下达《行政处罚决定书》（济国土罚字2015第5401号）。处罚内容:没收新建的建筑物和其它设施，恢复土地原状并处罚款。袁家庄村民委员会于2015年9月22日缴纳罚款,地上建筑物已于2019年1月拆除。
（3）2012年2月，王某某未经批准，擅自占用济南市历城区董家镇（现为董家街道办事处）袁家庄村集体土地建设钢结构车间和彩钢瓦板房早餐店并圈建院墙，经现场勘测，实地占地面积2637平方米（合3.96亩），建筑面积约1240.1平方米。截至立案调查时，已建成并圈建院落。该宗土地全部为建设用地，符合历城区土地利用总体规划。
2.关于袁家村红梅农场园区内可耕地道路硬化的问题，经调查核实，该园区内硬化道路为园区生产道路，未超出批准的附属设施用地范围。
3.关于温梁路北侧华梅乐章邯济铁路北侧倾倒渣土和建筑垃圾的问题，通过现场实地查看及走访周边群众、同袁家村两委成员了解，未发现有倾倒渣土和建筑垃圾的情况。</t>
  </si>
  <si>
    <t>历城区政府责成区自然资源局、区农业农村局、董家街道办事处，采取如下措施:
1.区自然资源局于2021年5月14日对王某某违法占用袁家庄村集体土地建设钢结构车间和彩钢瓦板房早餐店的行为立案（济历城自然立字[2021]3-1号），责令王某某将非法占用的2637平方米集体土地退还给历城区董家街道办事处袁家庄村民委员会，处罚3.9555万元，地上建筑物已没收。
2.加强对济南市历城区红梅种植家庭农场的监管，防止出现改变用途的行为。</t>
  </si>
  <si>
    <t>访受〔2021〕JD2937号</t>
  </si>
  <si>
    <t>天桥区北村街道办事处师范路怡园小区，小区传达室空场内经营废品回收站，垃圾全部藏在东侧过道安装的铁门内，并且每天中午11:30左右90医院的医疗废物运送至此处进行收购、分拣，扬尘污染严重，影响小区居民生活，要求尽快取缔。</t>
  </si>
  <si>
    <t>6月2日，天桥区政府组织北村街道办事处、市生态环境局天桥分局和区卫健局对信访件反映的问题进行了调查核实，有关情况如下：
经现场核实，在怡园小区内东侧过道铁门内存有部分包装盒、矿泉水瓶等日常废品，未发现存有医疗废物。经核实，960医院（原90医院）已与济南云太腾跃环保科技有限公司签定医疗废物转运处置合同，并有转运记录。</t>
  </si>
  <si>
    <t>天桥区政府责成北村街道办事处、市生态环境局天桥分局和区卫健局采取以下措施：
当场责令业主将废品全部清运，6月2日该处废品已清运完毕。</t>
  </si>
  <si>
    <t>访受〔2021〕JD2938号</t>
  </si>
  <si>
    <t>天桥区凤凰山路北头国棉一厂院内，有一处汽车修理厂，每天不定时有喷漆作业，有时22:00之后还在作业，污染周围空气，影响附近居民生活。</t>
  </si>
  <si>
    <t>6月2日，天桥区政府组织北园街道办事处和市生态环境局天桥分局对信访件反映的问题进行了调查核实，有关情况如下：
该汽车修理厂注册名称为济南市天桥区三良汽车维修站，主要从事汽车维修与保养工作，在院内厂棚下作业。原喷漆房已经作为杂物堆放间使用，现场未发现喷漆痕迹，也未发现任何与喷漆有关的材料与设备，该汽修厂每天营业时间9：00—19：00。</t>
  </si>
  <si>
    <t>天桥区政府责成北园街道办事处和市生态环境局天桥分局采取以下措施：
1.要求该汽修厂规范经营，严格遵守作业时间，不得影响周围居民生活。
2.继续加强对该企业的巡查力度，若发现违规行为将依法处理。</t>
  </si>
  <si>
    <t>访受〔2021〕JD2939号</t>
  </si>
  <si>
    <t>天桥区东宇大街清雅居小区，小区西北角堆放建筑垃圾和生活垃圾，一直无人清理，且小区内生活垃圾桶距离居民区较近，臭味难闻，滋生蚊虫，影响小区居民生活。</t>
  </si>
  <si>
    <t>访受〔2021〕JD2940号</t>
  </si>
  <si>
    <t>章丘区普集镇上柏村，村民柏某同、柏某玉、柏某在村东头养猪，臭味难闻，污染周边环境，影响村民生活。</t>
  </si>
  <si>
    <t>访受〔2021〕JD2941号</t>
  </si>
  <si>
    <t>1、历下区姚头路姚头小区21号楼，属于友谊苑小区院内，21号楼东墙距离约3-4米有一处公共厕所，公厕窗户安装类似烟囱的装置，臭味直接冲着21号楼1单元排放，影响小区居民生活，要求加高烟筒或挪移公厕位置。
2、历下区姚头路姚头小区21号楼1单元，有业主将地下室出租给收废品的人员，将捡拾的垃圾堆放在地下室内，并且地下室没有厕所，排泄物直接倒入垃圾桶内，影响居民生活。
3、历下区姚头路姚头小区21号楼北侧堆放了生活垃圾桶，清理不及时导致臭味难闻，堆放了约10个左右的垃圾桶，影响居民生活。</t>
  </si>
  <si>
    <t>访受〔2021〕JD2942号</t>
  </si>
  <si>
    <t>历城区港沟街道办事处坞西村，现任村支书付某向承包土地（农用耕地）内倾倒渣土，位置在坞西村北大桥（北纬36度37分15秒，东经117度9分43秒）（手机指南针定位东107度，南186度，西281度，北20度），已经破坏种植条件，且土地旁边就是河道，向河道内也倾倒渣土和其他垃圾，严重堵塞河道，降低了河道的抗洪能力，雨季来临河道不通，无法正常排洪，后果不堪设想，有照片和视频为证。</t>
  </si>
  <si>
    <t>访受〔2021〕JD2946号</t>
  </si>
  <si>
    <t>访受〔2021〕JD2947号</t>
  </si>
  <si>
    <t>1、长清区孝里街道办事处广里村，原村主任孙某某在220国道南侧高速路以北可耕地内强行圈占，搭建围栏，硬化路面，并且安装了大门对外出租，破坏了农用耕地，要求依法拆除。
2、长清区孝里街道办事处广里村，村民江某某在高速路南侧的山体上建造房屋，破坏山体，影响生态环境，要求尽快拆除。</t>
  </si>
  <si>
    <t>6月3日，长清区政府组织区自然资源局、孝里街道办事处对信访件反映的问题进行了调查核实，有关情况如下:
1.2016年11月，原孝里街道办事处广里村村主任孙某某承包广里村土地约4亩，用于果树和蔬菜种植，四周垒砌地堰，修建铁制围墙、伸缩门，建设板房一处。院内硬化地面，堆放砂石等。
2.2018年3月20日，长清区孝里街道办事处广里村村民江某某与广里村村委会签订山地承包合同，种植林果，在高速路南侧占用耕地建造房屋约100平方米，未发现破坏山体行为。</t>
  </si>
  <si>
    <t>长清区政府责成孝里街道办事处：
1.对孙某某占地堆放的砂石、硬化的地面，修建的围墙、大门、板房等，于2021年6月15日前清理、拆除，恢复耕地原状。
2.对江某某在高速路南侧占用耕地建造的房屋，于2021年6月6日前拆除，恢复耕地原状。</t>
  </si>
  <si>
    <t>访受〔2021〕JD2949号</t>
  </si>
  <si>
    <t>槐荫区恒大金碧新城小区一期3号楼1单元门口有一个水果店，水果店安装的风幕柜，风幕柜间歇式启动，启动时外机声音很大，晚上较为明显，产生的噪音扰民严重，影响居民的生活。</t>
  </si>
  <si>
    <t>2021年6月2日，槐荫区政府组织市生态环境局槐荫分局、张庄路街道办事处对信访件反映的问题进行调查核实，情况如下：
该水果店名为济南槐荫众诚水果店，主要从事食品、食用农产品的批发、零售业务，已办理营业执照，按照《建设项目环境影响评价分类管理名录》，不纳入建设项目环境影响评价管理。店内有保鲜柜一台，用于店内水果保鲜，配套建有压缩制冷机一台，安装在该店门口东侧，该设备启动及运转产生一定噪声。</t>
  </si>
  <si>
    <t>槐荫区政府责成市生态环境局槐荫分局、张庄路街道办事处采取如下措施：
1.2021年6月2日市生态环境局槐荫分局委托山东鼎安检测技术有限公司对该水果店进行噪声监测，符合《社会生活环境噪声排放标准》（GB22337-2008）2类声功能区标准。
2.要求该店对风幕柜室外压缩机进一步加强管理，减少对周边居民的影响。该店于6月4日将室外压缩机自行拆除，不再使用，原保鲜柜作为展示柜使用。</t>
  </si>
  <si>
    <t>访受〔2021〕JD2952号</t>
  </si>
  <si>
    <t>长清区双泉镇刀山峪村，村东侧山上穆柯寨景区附近，有人在山上养殖牛、羊、鸡、鸭、鹅等家畜，下雨时污水全部流淌到山下，造成水污染，要求进行取缔。</t>
  </si>
  <si>
    <t>6月3日，长清区政府组织区农业农村局、双泉镇对信访件反映的问题进行了调查核实，有关情况如下：
1.长清区双泉镇刀山峪村东侧山上穆柯寨景区附近，是济南好晨岭农业开发有限公司承包的3000余亩山地，其中开发种植樱桃和猕猴桃100余亩，核桃树3万余棵。
2.为种植有机无公害果蔬，该公司在穆柯寨北山坡承包地（一般农用地）内建设牛舍240平方米和简易鹅鸭鸡舍，现存栏牛36头，散养鹅100余只，鸡27只，鸭10只。建有200余立方米沼气池并正常运转，粪污无害化处理后全部施于果园及山林地。
3.养殖区位于山坡上，下坡为果园种植区。按照每头牛所产粪污需2.5亩地的消纳标准，该养殖场仅需要不足100亩地，就可以将全部粪污消纳。山下无河流，不存在不存在“下雨时污水全部流淌到山下，造成水污染”的现象。</t>
  </si>
  <si>
    <t>长清区政府责成：
1.区农业农村局加大粪污综合利用的技术指导力度，督促该公司加强畜禽舍卫生管理，及时清扫粪污入沼气池，经发酵后施于果园。
2.双泉镇政府积极落实属地管理责任，加大督促力度，确保各项措施落实到位。</t>
  </si>
  <si>
    <t>访受〔2021〕JD2954号</t>
  </si>
  <si>
    <t>章丘区枣园街道办事处史家村，村东南角50米左右有一个大型养鸡场，老板是史某海，养鸡场的鸡粪未经过任何处理随意堆放，产难闻的气味，无人严重，距离村庄较近，影响居民的生活，要求搬离。</t>
  </si>
  <si>
    <t>访受〔2021〕JD2955号</t>
  </si>
  <si>
    <t>天桥区清河南路与三粮东路交叉口东南角，有一处废品收购站，收购站的环境脏乱差。</t>
  </si>
  <si>
    <t>访受〔2021〕JD2957号</t>
  </si>
  <si>
    <t>天桥区济洛路170号南侧小广场上，每天7:00-12:00、17:00-22:00之间，播放音乐跳广场舞，产生的噪音极大，影响居民的正常生活学习。</t>
  </si>
  <si>
    <t xml:space="preserve">6月2日，天桥区政府组织官扎营街道办事处和市公安局天桥区分局对信访件反映的问题进行了调查核实，有关情况如下：
经调查核实，济洛路170号南侧小广场有练习中老年交谊舞的市民，通过移动音箱播放音乐，声音较大。
</t>
  </si>
  <si>
    <t>天桥区政府责成官扎营街道办事处会同济南市公安局天桥区分局采取以下措施：
1.执法人员当场对练习中老年交谊舞的市民进行劝说教育，告知其降低音量，控制活动时间，防止出现干扰他人正常生活的现象。
2.下一步，官扎营街道办事处将进一步加强与公安部门的沟通协调，进一步做好此处市民娱乐活动的管理工作。</t>
  </si>
  <si>
    <t>访受〔2021〕JD2958号</t>
  </si>
  <si>
    <t>天桥区西苑小区二区，小区内16号楼前的垃圾桶由八个变成四个，三百户居民使用四个垃圾桶，垃圾桶处堆满垃圾，导致环境脏乱差。</t>
  </si>
  <si>
    <t>6月2日，天桥区政府组织药山街道办事处、区环卫管护服务中心对信访件反映的问题进行了调查核实，有关情况如下：
西苑小区二区16号楼门前设置有4个垃圾桶，桶内垃圾未满，周边没有堆放垃圾现象，经询问附近居民，每天早上投放垃圾高峰时段，存在垃圾落地现象。</t>
  </si>
  <si>
    <t>天桥区政府责成药山街道办事处、区环卫管护服务中心采取以下措施：
6月2日，社区居委会已在该处相邻区域增配了垃圾桶。
下一步，将按照《济南市生活垃圾减量与分类管理条例》规定，合理配备垃圾桶数量，加大收集力度，避免垃圾落地。</t>
  </si>
  <si>
    <t>访受〔2021〕JD2960号</t>
  </si>
  <si>
    <t>天桥区丁太鲁大街11-5号的红色铁门内，内部是给汽车喷漆的，在院内露天喷漆，产生的气味难闻，要求取缔。</t>
  </si>
  <si>
    <t>6月2日，天桥区政府组织药山街道办事处和市生态环境局天桥分局对信访件反映的问题进行了调查核实，有关情况如下：
经现场核实，丁太鲁大街11-5号位于丁太鲁大街中段，目前该处已经全部清空，无任何设备，但地面有喷漆痕迹。经了解该处位于新徐丁太鲁片区范围内，目前正在拆迁改造，该户已签订协议并完成搬迁。</t>
  </si>
  <si>
    <t>天桥区政府责成药山街道办事处和市生态环境局天桥分局采取以下措施：
对该区域加强巡查，发现问题及时依法处理。</t>
  </si>
  <si>
    <t>访受〔2021〕JD2961号</t>
  </si>
  <si>
    <t>历下区龙鼎大道地铁3号线龙洞站东侧、检察官培训学院以西，七八十亩的土地内倾倒很多的生活垃圾，且有种植施肥产生的难闻气味，影响环境。</t>
  </si>
  <si>
    <t>6月2日，历下区政府组织龙洞街道办事处、区发改局、区自然资源局对信访件反映的问题进行调查核实，有关情况如下：
经现场核实，信访件所述地块位于龙鼎大道东侧，龙飞路环绕其东北南三面。根据2016年济南市自然资源局和规划局《济南市龙洞片区控规详细规划》显示为商务用地，占地面积约92亩，现由济南城市投资集团有限公司管理。经查看，该地块西北角存有少量菜地，现场施肥时有异味；西南角有部分沙土未覆盖，存在扬尘问题；东南角和中间位置，存在有部分建筑垃圾和生活垃圾。</t>
  </si>
  <si>
    <t>历下区政府责成龙洞街道办事处、区城市管理局采取以下措施:
1.积极协调济南城市投资集团有限公司对现场菜地、沙土、建筑垃圾和生活垃圾进行清理。清理计划于6月底完成。
2.清理完毕后，将督促济南城市投资集团有限公司对清理后的裸露地块及时覆盖，避免扬尘污染问题。</t>
  </si>
  <si>
    <t>访受〔2021〕JD2962号</t>
  </si>
  <si>
    <t>访受〔2021〕JD2963号</t>
  </si>
  <si>
    <t>历城区二环东路鑫达小区5号楼3单元101室，每天10：00-17:30之间，其家中进行煎炒油炸，向外排放油烟，污染严重，影响居民的生活。</t>
  </si>
  <si>
    <t>6月2日，历城区政府责成历城洪家楼街道办事处对信访件反映问题进行了调查核实，情况如下：1.历城区二环东路鑫达小区5号楼3单元101室，为居民住房。通过现场核实，该户为出租户，夫妻2人共同居住，2人均为自由职业，已在此居住4年。厨房为家庭自用，未发现油炸器皿。2.街道工作人员多次在10：00-17：30期间对住所核查均未发现油烟污染现象。</t>
  </si>
  <si>
    <t>访受〔2021〕JD2965号</t>
  </si>
  <si>
    <t>历城区工业北路277号翡翠清河西区10号楼东侧维尔康公司，公司冷库压缩机启用产生巨大的噪音，扰民严重，影响居民生活，要求进行治理。</t>
  </si>
  <si>
    <t>访受〔2021〕JD2966号</t>
  </si>
  <si>
    <t>历城区荣盛时代首府小区南门两侧，堆放500方左右的建筑垃圾，污染严重，破坏环境。</t>
  </si>
  <si>
    <t>访受〔2021〕JD2967号</t>
  </si>
  <si>
    <t>章丘区龙山街道办事处霍八村，村民邱某印在村北侧厂房内做喷漆工作，每天20:00之后工作，没有环评手续，并且产生难闻的气味，影响环境。</t>
  </si>
  <si>
    <t>访受〔2021〕JD2968号</t>
  </si>
  <si>
    <t>历下区山东大学千佛山校区北校门东侧ccpark商场，商场的换气口及空调外机安装的位置是在商场楼南侧，废气全部排放到学校宿舍区内，每天凌晨00:00之后排放，以及北校门西侧的餐饮店油烟，亦是排放到学校的宿舍区内，气味难闻，影响环境，要求商场的排气设备移位；ccpark商场每到周末下午，都会开展露天音乐会，噪音扰民严重，影响居民的生活。</t>
  </si>
  <si>
    <t>访受〔2021〕JD2969号</t>
  </si>
  <si>
    <t>历下区饮虎池街88号尚泉历舍酒店，酒店暂未开业，酒店建设白龙泉的泉时上，开业后会将油污排放到泉水里，对泉水产生污染。</t>
  </si>
  <si>
    <t>访受〔2021〕JD2970号</t>
  </si>
  <si>
    <t>历城区唐冶西路，章锦片区到郭店片区，上空有飞机航道，飞机通行时产生噪音，扰民严重，影响居民的生活，要求进行处理。</t>
  </si>
  <si>
    <t>2021年6月2日，济南高新区管委会组织济南市生态环境局高新分局对该转办件进行现场核查，核查情况如下：
济南遥墙机场航站区扩建工程2002年经原国家环保总局批复（环审[2002]136号），于2007年5月通过原山东省环保局的验收（鲁环验[2007]33号）。
经查阅机场环评报告，该工程的评价范围为：飞机起降跑道两端各延伸10公里，起降跑道两侧各延伸2公里。报告书也对起降跑道两端各延伸10公里外区域进行了预测，认定能够达到《机场周围飞机噪声环境标准》（GB9660-88）一类区的标准（特殊住宅区、居住、文教区）。查阅验收监测报告，报告中没有对跑道两端各延伸10公里外区域进行飞机噪声监测。唐冶西路章锦片区到郭店片区距离起降跑道南端约20公里，不在评价范围内。
经查阅竣工验收报告书，环评报告和环评批复意见中有关噪声污染的防治措施都得到了落实。环评时，机场设计飞机年起降架次约4万架次。随着发展，目前机场飞机年起降架次约10万架次，机场二期扩建工程即将动工，相关环境问题将在二期工程中一并予以考虑，减少对周围环境和人民群众的影响。</t>
  </si>
  <si>
    <t>济南市人民政府相关部门和济南遥墙国际机场有限公司将在机场二期扩建工程建设时，严格把关，从规划、环境影响评价和机场设计方案等方面充分考虑飞机噪声的影响，力争把噪音污染控制在最小范围。</t>
  </si>
  <si>
    <t>访受〔2021〕JD2971号</t>
  </si>
  <si>
    <t>历城区龙湖春江郦城小区与龙湖春江悦茗小区北侧龙邢线电缆工程，施工的位置与原公示位置不一样，位置向南侧偏移，位置距离小区更近，施工产生噪音较大，影响居民的生活。</t>
  </si>
  <si>
    <t>6月2日，历城区政府组织区供电局进行调查核实，情况如下：
1.信访件反映龙湖春江郦城小区与龙湖春江悦茗小区北侧龙邢线电缆工程，为济莱高铁高压线路220kV龙邢I、II线迁改工程，于2020年12月18日取得济南市生态环境局环评批复（济环辐表审〔2020〕54号）。在施工进场协调时，结合街道办统筹考虑地块完整性的意见，需调整部分路由，局部向西迁移约20m，迁移长度约705m。线路整体走向、线路电压等级、地下电缆敷设方式均未发生改变，且电磁环境敏感目标较原方案减少。根据《输变电建设项目重大变动清单（试行）》（环办辐射〔2016〕84号），济莱高铁高压线路220kV龙邢I、II线迁改工程线路变更属于一般变动，项目单位向市生态环境局进行了备案，2021年3月4日市生态环境局对路径变动备案进行了复函，同意按照变更后的方案进行项目建设。
2.济莱高铁高压线路220kV龙邢I、II线迁改工程，施工单位为山东汇宸建筑有限公司，5月10日以来区城管执法局巡查时未发现夜间施工行为。6月2日，区城管执法局夜间检查，未发现施工。</t>
  </si>
  <si>
    <t>访受〔2021〕JD2973号</t>
  </si>
  <si>
    <t>章丘区白云湖街道办事处石珩村、靠河林村、韩码村、黄家塘村、张家庄村，周围几个村有多家使用火碱水洗塑料的作坊，直接将火碱水直排，导致水污染严重。</t>
  </si>
  <si>
    <t>章丘区政府已责成白云湖街道办事处采取以下措施：
组织专人24小时不间断地加强巡逻和监管，一经发现废旧塑料非法加工水洗业户，立即处理。</t>
  </si>
  <si>
    <t>访受〔2021〕JD2975号</t>
  </si>
  <si>
    <t>历下区龙洞街道西江华府小区二区五号东侧，此处沙土裸露，没有绿化，且小区内树木死亡未进行补种。</t>
  </si>
  <si>
    <t>访受〔2021〕JD2976号</t>
  </si>
  <si>
    <t>高新区凤凰路与旅游路交叉口向南200米路西济南市中医医院东院区项目工地，每天运输渣土，没有防护措施，扬尘污染严重，影响环境，渣土车运行产生噪音，扰民严重。</t>
  </si>
  <si>
    <t>济南高新区管委会组织舜华路街道办事处、济南市生态环境局高新分局进行调查核实，情况如下：
1.该转办件反映工地为济南市中医医院东院区项目，施工单位为中建八局第二建设有限公司。目前工地处于建筑渣土处置和部分混凝土浇筑阶段。按规定工地办理了《建筑垃圾处置核准通知书》（编号202006020）、《建筑渣土运输车辆临时准运行通行证》。核查时，现场有大型施工车辆3台，雾炮车4台，洒水车一台（均处于工作状态）。但现场存在道路保洁不及时问题，车辆经过时存在扬尘污染问题。
2.该项目目前用油锤破碎石块，渣土车清运渣土，混凝土浇筑泵车浇筑楼基，振动棒施工，均产生较重噪声。济南市生态环境局高新分局委托第三方检测机构对该工地北侧昼间噪声进行检测（该工地5月30日至今夜间未施工，不具备检测条件），检测结果为80.7分贝，超过《建筑施工场界环境噪声排放标准》（GB12523-2011）排放限值（70分贝）10.7分贝。</t>
  </si>
  <si>
    <t>济南高新区管委会责成舜华路街道办事处、济南市生态环境局高新分局进行调查核实，情况如下：
1.针对该项目扬尘污染问题，舜华路街道对该项目下达责令限期整改通知书，要求停工整改，并对其扬尘行为进行立案处罚（济城执高新区立处字（2021）第10061号），拟处罚款4万元。
2.针对该项目噪声超标情况，济南市生态环境局高新分局对该项目进行立案处罚（济环立字[2021]G007号），拟处罚2.3750万元。
3.对该项目加大监管力度，要求该工地施工过程中严格落实“六个百分百”要求，避免发生扬尘污染问题。要求该工地施工车辆禁止鸣笛、低速行驶，挖掘机装车过程中轻抬轻放，尽量降低施工过程中产生的噪音；限制施工作业时间，油锤等产生较大声音的施工时间控制在8：00至12:00、14:00至19:00。</t>
  </si>
  <si>
    <t>访受〔2021〕JD2977号</t>
  </si>
  <si>
    <t>章丘区普集街道水泉村，原村书记在村西侧的山上开山采石进行售卖，山体至今未恢复，破坏生态环境，要求进行恢复山体村；村西侧有一条水沟，水沟附近有一个石板路，现在石板路被破坏，破坏环境，村北侧的山上，近几年在山上修建了梯田，将山上石堰全部清理售卖，破坏生态环境。</t>
  </si>
  <si>
    <t>2021年6月2日，章丘区政府组织普集街道办事处、区自然资源局对信访件反映问题进行现场调查核实，有关情况如下：
信访件反映的地点是普集街道办事处水泉村历史遗留矿坑和山间梯田，分别位于普集街道办事处水泉村西北方向和北侧山上。
1.经现场查看普集街道水泉村西北处存在历史遗留采坑，现已长满荒草，不存在新的开采迹象；反映的石板路为过去群众挑水使用，因全村已通自来水，该石板路废弃不用。2018-2019年水泉村建设了一条上山的水泥路，目前群众主要通过水泥路上山，便利程度大大提高；北侧山上所建梯田为2018-2019年间章丘区土地整理项目，现已全部成为耕地，山上碎石全部就地使用，垒成梯田堰，不存在破坏生态环境和售卖现象。</t>
  </si>
  <si>
    <t>章丘区政府责成普集街道办事处、区自然资源局对现场核实发现的问题采取以下措施：
落实属地管理、行业管理责任，组织相关部门和相关管区、村居加强对历史遗留矿坑和现有矿山企业的日常监管，加大巡查监督力度，畅通监督举报渠道，形成部门、村居、群众齐抓共管的环境保护长效机制，防止盗采等违法行为发生。</t>
  </si>
  <si>
    <t>访受〔2021〕JD2978号</t>
  </si>
  <si>
    <t>高新区东城逸家小区舜宁路富群超市，超市内有一个烤鸭店，烤鸭店用木柴作为燃料，燃烧产生难闻的气味，空气污染严重。</t>
  </si>
  <si>
    <t>济南高新区管委会组织舜华路街道办事处、济南市生态环境局高新分局进行调查核实，办理情况如下：
1、该转办件反映烤鸭店为高新区火刻餐饮服务店，办理了营业执照与食品经营许可证，属于沿街商超富群超市一层用房。该烤鸭店使用木柴烤制烤鸭。现场检查时，自建有独立烟道，安装油烟净化装置并正常使用。
2、济南市生态环境局高新分局委托第三方检测公司对该烤鸭店排放颗粒物和该处西侧小区内臭气浓度进行检测，经检测，西侧小区内臭气浓度检测结果为11，符合《恶臭污染物排放标准》（GB14554-93）浓度限值20的要求。经检测，颗粒物检测结果为0.227㎎/m³，满足《大气污染物综合排放标准》（GB16297-1996）标准限值（1.0㎎/m³）要求</t>
  </si>
  <si>
    <t>济南高新区管委会组织舜华路街道办事处、济南市生态环境局高新分局采取如下措施：
1、加强餐饮油烟污染防治，加强日常巡查监管，要求该烤鸭店定期清洗油烟净化设备，建立清洗台账。
2、定期委托第三方检测机构进行异味检测，防止产生餐饮异味扰民问题。</t>
  </si>
  <si>
    <t>访受〔2021〕JD2979号</t>
  </si>
  <si>
    <t>历下区姚家路与文博西路交叉口，道路南侧有一个渣土山，一直无人清理，影响环境。</t>
  </si>
  <si>
    <t>历下区政府责成姚家街道办事处、区园林绿化服务中心采取以下措施：
1.区园林绿化服务中心对姚家村后续拆除的旧村改造房屋，符合种植绿化条件的渣土进行绿化整治，不断优化、美化周边生态环境。
2.姚家街道办事处对姚家村后续拆除的旧村改造房屋建筑垃圾用防尘网进行全覆盖，不留死角，不留隐患。
3.姚家街道办事处积极与济南城投集团沟通、对接，待该地块出让后，督促开发单位及时将该处渣土堆整体清运、清理。</t>
  </si>
  <si>
    <t>访受〔2021〕JD2980号</t>
  </si>
  <si>
    <t>历下区诚基中心南区，地下及地上一二层正在整修，每天20：00之后依旧施工，施工产生的噪音扰民严重，产生扬尘污染严重，影响环境。</t>
  </si>
  <si>
    <t>访受〔2021〕JD2981号</t>
  </si>
  <si>
    <t>历下区茂岭山路与工业南路交叉口东南角上，有咱家土菜馆、西安烧烤等餐饮店，每天17:00-24:00之间经营，产生油烟污染严重，影响居民的生活。</t>
  </si>
  <si>
    <t>访受〔2021〕JD2982号</t>
  </si>
  <si>
    <t>高新区西江华府小区一期7号楼北侧，有存放很多建筑垃圾，一直未清理，污染环境，要求进行清理垃圾。</t>
  </si>
  <si>
    <t>访受〔2021〕JD2983号</t>
  </si>
  <si>
    <t>历下区林景山庄小区，小区内进行管道施工，施工剩余的黄土未进行覆盖，产生扬尘，污染严重，影响居民的生活。</t>
  </si>
  <si>
    <t>访受〔2021〕JD2984号</t>
  </si>
  <si>
    <t>章丘区埠村街道办事处埠东村北侧济昊月吸水材料有限公司，公司产生的废水直接向厂北侧进行直排，造成耕地内植物大面积死亡，产生的化工垃圾未进行处理直接按照生活垃圾进行排放，公司距离居民区只有十多米，公司排放难闻的气味，空气污染严重，影响居民的生活，且该车间没有土地证。</t>
  </si>
  <si>
    <t>2021年6月2日，章丘区人民政府组织埠村街道办事处、区自然资源局、区园林和林业绿化局、区农业农村局、济南市生态环境局章丘分局对信访反映问题进行了调查核实，有关情况如下：
信访件中“昊月吸水材料有限公司”全称为山东昊月新材料股份有限公司，位于埠村街道埠东村北。主要产品为高分子吸收树脂，主要生产设施包括：配碱釜、反应釜、聚合箱、烘干箱、粗碎机、烘干箱、震动筛。生产工艺流程为：中和—聚合—烘干—粉碎—包装。2015年6月25日取得《济南昊月吸水材料有限公司年产4000吨高吸收性树脂项目批复》（济环报告书[2015]37号），2015年12月31日通过验收（济环建验[2015]90号）；2011年11月27日取得《山东昊月树脂有限公司年产4万吨高吸收性树脂项目批复》（济环字[2011]200号），2015年12月31日一期A装置（8000吨/年）通过济南市环保局验收（济环建验[2015]89号），一期B装置（8000吨/年）正在组织验收。
1.关于“废水直排，造成耕地内植物死亡”问题。该公司产生的废水通过配套的污水处理站（设计处理能力80m3/d）处理达标后通过专用管道排放至绣源河。现场检查时，污水处理站正在运行，未排水(该污水处理站间歇排放，处理废水5m³/d)。该公司厂区北侧果园面积约十亩，有樱桃、核桃等果树大约500棵，2019年死亡核桃树约40棵，其他果树正常生长，已无法认定果树死亡原因。经对附近的埠东村现场核查，未发现该公司向村内排水现象。济南市章丘环境监控中心于2021年5月25日对山东昊月新材料股份有限公司外排废水进行了监督性监测，监测报告（章环监（水）字2021年第20号）中显示：污水排放口PH8.13、化学需氧量7mg/L、氨氮0.249mg/L，符合《流域水污染物综合排放标准第3部分：小清河流域》（DB37/3416.3-2018）规定的排放标准（pH6-9、化学需氧量50mg/L、氨氮5mg/L）。
2.关于化工垃圾按照生活垃圾排放问题。该公司与山东杰美环卫工程科技发展中心签订环境卫生委托服务协议书，负责清理该公司生活垃圾。现场检查发现厂区西门外垃圾箱旁有该企业的产品废弃的包装物-吸水材料包装袋，约15公斤，该包装物属于一般固体废物。现场立即进行了清理，存放至该公司一般固体废物暂存仓库内。
3.关于距离居民区近，异味影响居民生活问题。该公司南厂界距居民楼约20米，聚合车间距离居民楼约130米，符合环评中确定的防护距离为100米要求。该公司聚合车间反应釜、聚合箱等设备生产时会产生丙烯酸有酸性气味，排放的废气通过两套碱洗塔进行处理。5月24日现场核查时，正在生产，废气处理设施正常运行。聚合车间门口有轻微异味，厂界无异味。6月2日现场检查时，该公司设备检修未生产。5月22日济南市生态环境局章丘分局委托山东鼎安检测技术有限公司对山东昊月新材料股份有限公司废气排放进行监督性监测（报告编号：DAJC216020589-YJ），结果显示：该公司一期A项目排气筒臭气浓度为31、一期B项目排气筒臭气浓度为55、厂界无组织臭气浓度12，符合《恶臭污染物排放标准》（GB14554-1993）规定的排放标准（臭气浓度有组织标准值2000、有组织标准值20）。
4.关于“该车间没有土地证”问题。该公司厂区东侧有土地手续，不动产证号：鲁(2016)章丘市不动产权地0004649号，面积为34709平方米。厂区西侧土地面积为2000平方米属于东辰宏业工贸有限公司占用，2005年10月30日租赁给济南昊月树脂有限公司使用，无土地手续。</t>
  </si>
  <si>
    <t>章丘区政府责成埠村街道办事处、济南市生态环境局章丘分局采取以下措施：
1.督促该公司加强日常管理，加强对废水、废气污染治理设施的管理与维护，做好运行记录，确保治理设施正常运行，污染物达标排放。废包装袋要妥善收集、综合利用。
2.要求该公司2021年6月15日前，在聚合工序定型箱箱门上方安装集气罩，进一步收集聚合定型箱无组织排放废气并接入碱洗塔处理，在达标排放的基础上，最大限度的减轻对周边环境的影响。
3.章丘区自然资源局已对济南东辰宏业工贸有限公司立案（立案编号：章自然立字2021-3025号）调查，拟处罚罚款人民币318360元。
4.加强日常巡查，对发现的环境违法行为依法查处。</t>
  </si>
  <si>
    <t>访受〔2021〕JD2986号</t>
  </si>
  <si>
    <t>章丘区明水街道章丘报社向北100米路西，此处都是餐饮店，产生的油烟、噪音、污水污染严重，影响环境。</t>
  </si>
  <si>
    <t>2021年6月2日，章丘区政府组织明水街道办事处、区城市管理局、济南市生态环境局章丘分局、区城乡水务局对信访件反映问题进行了调查核实，有关情况如下：
信访件反映的章丘报社位于章丘区明水街道眼明泉西街，报社向北路段共有12家经营餐饮的业户，均位于道路西侧，房屋性质为沿街门头，现场联合检查组对12家业户进行了检查，均安装有油烟净化设施，且能够正常使用,并定期清洗维护，有清洗维护台账。现场发现排烟风机有一定的噪音，各业主污水经隔油处理后排入眼明泉西街污水管道，无乱排现象，未发现污水污染情况。</t>
  </si>
  <si>
    <t>1.章丘区政府责成明水街道办事处、城市管理局、城乡水务局、济南市生态环境局章丘分局督导业主规范运营，及时检修、维护治污设施，确保污染物达标排放。
2.济南市生态环境局章丘分局已委托山东蓝城分析测试有限公司于近期对该路段各经营业户进行油烟、噪声检测，并根据检测结果依法处理。</t>
  </si>
  <si>
    <t>访受〔2021〕JD2988号</t>
  </si>
  <si>
    <t>历下区世纪大道三清集团门口及炼油厂南墙对面，两处都存放很多渣土，未进行覆盖，产生的扬尘污染严重，污染环境。历下区解放东路与奥体西路交叉口，此处有很多树木枯死，影响环境。</t>
  </si>
  <si>
    <t>访受〔2021〕JD2989号</t>
  </si>
  <si>
    <t>访受〔2021〕JD2990号</t>
  </si>
  <si>
    <t>先行区大桥街道小王村与小张村交界处220国道北侧四五十亩基本农田内，倾倒大量的建筑垃圾、生活垃圾，影响环境。</t>
  </si>
  <si>
    <t>6月2日，先行区管委会组织大桥街道办事处、区综合执法办公室、区国土规划办公室、区城乡管理办公室对投诉反映的问题进行了调查核实，有关情况如下：
该处位于大桥街道小张村西北角，小张村正在拆迁尚未拆迁完毕，此处在拆迁红线范围内，土地性质是建设用地，不是基本农田。现场留存的是拆迁后的建筑垃圾，没有新倾倒的建筑垃圾和生活垃圾，现场均覆盖完整。下步将根据起步区的统一规划进行土地收储和开发利用，因大桥街道地势偏低，后续有提高土地基础标高需要，目前无需清理拆迁垃圾，土地收储前由拆迁公司进行管理和维护。</t>
  </si>
  <si>
    <t>访受〔2021〕JD2993号</t>
  </si>
  <si>
    <t>历下区祥泰新河湾小区，渣土车将道路压损，导致扬尘严重，影响环境；道路两侧绿化带内的渣土较多，产生扬尘，影响市民的交通。</t>
  </si>
  <si>
    <t>2021年6月4日，济南高新区管委会组织财政性投资项目推进中心进行核实，情况如下：
金达路有一处道路破损，道路上有扬尘，未发现市政道路绿化带内有渣土。</t>
  </si>
  <si>
    <t>济南高新区管委会责成财政性投资项目推进中心采取如下措施：
立即组织道路养护单位进行道路维修，已于6月4日将道路破损维修完毕。道路保洁单位加强道路保洁、洒水作业，每天5次机扫，5次洒水。</t>
  </si>
  <si>
    <t>访受〔2021〕JD2994号</t>
  </si>
  <si>
    <t>槐荫区匡山小区琪鑫苑，小区内的绿地和树木被人无辜砍伐和破坏，破坏后一直未恢复绿化，要求种植树木，恢复草坪。</t>
  </si>
  <si>
    <t>访受〔2021〕JD2997号</t>
  </si>
  <si>
    <t>天桥区北外环舜馨物流，物流西侧有个施工工地私自向路边下水道排放污水，导致污水外溢形成积水和污泥；天桥区北外环常年渣土车横行，导致道路破损，扬尘严重，导致睁不开眼，影响周边居民，要求治理扬尘和道路。</t>
  </si>
  <si>
    <t>访受〔2021〕JD2998号</t>
  </si>
  <si>
    <t>天桥区二环北路赵庄河畔景苑小区东区47号楼北侧和南侧道路破损，导致产生扬尘，且路面上有很多狗的粪便，污染环境，要求解决扬尘，并清理道路上的粪便。</t>
  </si>
  <si>
    <t>访受〔2021〕JD3000号</t>
  </si>
  <si>
    <t>历城区唐冶街道奥特莱斯夜市，夜市上露天烧烤摊位多，油烟扰民，污染空气，每天经营到24:00左右，噪音扰民，且食客随地大小便，污染周边环境，要求取缔。</t>
  </si>
  <si>
    <t>访受〔2021〕JD3001号</t>
  </si>
  <si>
    <t>高新东区山泉村，村东侧有座山有人开采山体。</t>
  </si>
  <si>
    <t>此件与第14批访受〔2021〕JD1828号基本一致。济南高新区管委会组织建设管理部、东区街道办事处对信访件反映的问题进行了核实，情况如下：
举报件反映的山泉村应为山圈村，该处山体为济南绕城高速公路二环线东环段鸡山片区综合整治项目，前期因山体破损严重，济南市自然资源和规划局通过公开招投标方式，对该区域山体整理修复并进行招投标。2020年8月，齐鲁交通材料科技有限公司竞标中标（中标通知书交易号2020QTQT10Z0301），公司与招标方签订了《鸡山片区综合整治协议》，其中包括对476.2万立方米残留山石资源（土石料）处置。根据协议要求齐鲁交通材料科技有限公司于2020年年底前完成了鸡山段安全距离内的土石方处置工作，2022年底前完成其他区域的残留土石方处置工作。该项目为山体破损整治，按设计方案正常施工，不存在非法开采，破坏山体的情况。</t>
  </si>
  <si>
    <t>访受〔2021〕JD3002号</t>
  </si>
  <si>
    <t>章丘区普集街道祖营坞村，村西侧有家麦克玛机械（红墙院子），该公司在院子内进行喷漆，气味难闻，污水随意排放，污染环境，且出入公司的大车噪音扰民。</t>
  </si>
  <si>
    <t>章丘区政府责成普集街道办事处、济南市生态环境局章丘分局督促该公司采取以下措施：
1.要求企业立即配套焊烟收集净化设备，有效控制颗粒物无组织排放。焊烟净化器已于6月4日采购完成。
2.生活用水使用后必须收集，统一处置，不得外排外溢。
3.要求该公司未经相关部门允许，不得从事自喷漆作业。
4.合理规划运输车出入时间，最大限度减少对周边群众生活影响。</t>
  </si>
  <si>
    <t>访受〔2021〕JD3003号</t>
  </si>
  <si>
    <t>天桥区恒大滨河左岸公寓，每栋楼每个单元门口都放置了垃圾桶，垃圾桶气味难闻，影响周边居民，要求将垃圾桶重新安置位置，禁止在单元门口放置垃圾桶。</t>
  </si>
  <si>
    <t>访受〔2021〕JD3006号</t>
  </si>
  <si>
    <t>天桥区宝华街街道名泉春晓小区，8号楼楼下有两家餐饮店（单县羊肉汤、美如家烧烤），两个店的烟道朝向小区排放油烟，油烟扰民，导致无法开窗，每天20：00以后店外经营，导致路面油污，且噪音扰民。</t>
  </si>
  <si>
    <t>访受〔2021〕JD3007号</t>
  </si>
  <si>
    <t>历城区工业北路幸福柳广场，每天19:30-22:00有人在广场上K歌，使用高音喇叭，噪音扰民严重，影响周边居民休息，要求取缔。</t>
  </si>
  <si>
    <t>6月2日，历城区政府责成公安局、王舍人街道进行现场核实，情况如下：
1.幸福柳广场位于幸福柳小区南侧，距离小区居民楼最近距离800米左右，距离隔壁小区大辛庄居民楼最近距离800米左右。
2.6月2日下午18时许，王舍人派出所组织警力到现场核查，现场没有广场舞人群，也没有使用高音喇叭的。当日21：30分许，王舍人派出所再次组织值班警力到达现场，由于下雨无广场舞人群。
3.经向附近商户和居民问询，广场晚间19:30后有群众在此使用音响设备唱歌的情况，</t>
  </si>
  <si>
    <t>历城区政府责成区公安分局、王舍人街道采取如下措施：
1.区公安分局对利用外置音响、乐器声音进行扩音排放发生扰民的投诉情况及时出警，进行规劝制止。
2.王舍人街道广场管理人员全天候巡查，对重点部位有针对性的采取措施，将市民娱乐活动声音对附近居民造成的影响降到最低。
3.区公安分局、王舍人街道召集歌唱、广场舞等活动团体的组织者召开座谈会沟通交流，要求其降低音量，活动时间不得超过晚21：30。</t>
  </si>
  <si>
    <t>访受〔2021〕JD3008号</t>
  </si>
  <si>
    <t>章丘区明水街道双山街道所有的施工工地，工地产生的拆迁垃圾和地槽渣土被两个办事处和环卫局同意运输到就近倾倒，倾倒在附近的矿坑和平地上，进行掩埋和堆放，造成对土地和地下水严重污染。</t>
  </si>
  <si>
    <t>2021年6月2日，章丘区政府组织明水街道办事处、双山街道办事处、章丘区环境卫生管护中心对信访件反映问题进行现场调查核实，有关情况如下：
该信访件与第4批访受〔2021〕JX0005号信访件反映问基本一致.
1.关于建筑渣土属地管理和主管部门。信件中反映渣土问题按照属地管理为明水街道办事处和双山街道办事处辖区内建筑施工工地，建筑渣土主要管理部门为建筑渣土砂石综合整治办公室，主要由环卫、住建、城市管理、交警大队和交通等5部门组成，办公场所设在环卫中心，环卫中心是牵头部门和组成单位。章丘区明水街道双山街道所有的施工工地渣土渣土需要两个办事处和环卫管护中心同意和备案后才能运输至指定位置进行处置。
2.关于建筑渣土安全处置。严格执行《济南市建筑垃圾管理条例》规定，实行源头施工工地管控，所有施工工地在行政审批局办理《建筑垃圾处置申请》，按照《济南市建筑垃圾管理条例》办理处置核准手续，明确源头为可利用的建筑垃圾。按其鼓励处理方式，对产生的建筑垃圾、地槽渣土及装修垃圾，用于再利用项目，或为山体修复，或为绿化用土，或为土地整理，修整土地，过程采用多元化消纳方式。处置场所在驻地政府或产权单位同意后，报环卫中心备案。处置场所均按照标准要求，采取防尘抑尘、绿网苫盖等措施，严控扬尘污染。源头拆迁建筑垃圾和开槽渣土实属建筑垃圾范畴，不存在污染物，且处置场点已避开水库、饮用水源地等敏感区域。不会造成对土地和地下水严重污染。</t>
  </si>
  <si>
    <t>1.章丘区人民政府责成明水街道办事处、双山街道办事处、区环卫中心切实落实属地管理责任，安排专人进行巡查，加强巡查力度，督促施工工地及时办理处置手续和处置场所备案。对处置场所及时进行洒水降尘、绿网覆盖等抑尘措施。杜绝乱排乱倒行为的发生。
2.章丘区环卫管护中心将严格按照《济南市建筑垃圾管理条例》加强辖区建筑垃圾的管理，在开工前及时办理相关渣土处置手续；加强与其他相关部门联合检查力度；加强日常巡查；及时督导各工地及处置场地。发现乱排乱倒现象后立即责令整改，移交执法部门进行处理。</t>
  </si>
  <si>
    <t>访受〔2021〕JD3009号</t>
  </si>
  <si>
    <t>高新区舜华路街道徐家庄小区，14号楼2单元和3单元下有家薰衣堡幼儿园，幼儿园的厨房安装了一个排烟设施，油烟扰民，导致无法开窗，要求更改烟道，解决油烟问题。</t>
  </si>
  <si>
    <t>济南高新区管委会组织舜华路街道办事处、济南市生态环境局高新分局进行调查核实，办理情况如下：
1、该转办件反映排烟设施为济南市高新区薰衣堡幼儿园餐厅排烟口，幼儿园已办理山东省学前教育办园许可证与食品经营许可证。经现场检查，薰衣堡幼儿园餐厅自建有独立烟道，已安装油烟净化装置并正常使用。排烟口朝下方排放，并未直冲居民楼。
2、济南市生态环境局高新分局委托第三方检测公司对济南市高新区薰衣堡幼儿园排放油烟进行检测。经检测，检测结果为0.64㎎/m³，满足《饮食业油烟排放标准》（DB37/597-2006）</t>
  </si>
  <si>
    <t>济南高新区管委会组织舜华路街道办事处、济南市生态环境局高新分局采取如下措施：
1、加强餐饮油烟污染防治，加强日常巡查监管，要求薰衣堡幼儿园定期清洗油烟净化设备，建立清洗台账。
2、定期委托第三方检测机构进行油烟检测，防止产生餐饮油烟扰民问题。</t>
  </si>
  <si>
    <t>访受〔2021〕JD3010号</t>
  </si>
  <si>
    <t>天桥区名泉春晓小区大地幼儿园，幼儿园厨房油烟向小区内排放，油烟扰民，导致无法开窗，且幼儿园噪音扰民，要求解决油烟和噪音问题。</t>
  </si>
  <si>
    <t>6月2日，天桥区政府组织宝华街街道办事处、区城市管理局、市生态环境局天桥分局、区教体局对信访件反映的问题进行了调查核实，有关情况如下：
1.经现场核查，该幼儿园厨房安装了油烟净化器，烟道设在楼顶，朝南排放，南面无居民楼。有检验合格证和定期清洗记录。
2.该园严格按照《山东省学前教育条例》等有关规定，组织幼儿在园一日生活及开展户外活动。上午7:30播放入院轻音乐，10:00播放户外早操音乐。</t>
  </si>
  <si>
    <t>天桥区政府责成宝华街街道办事处、区城市管理局、市生态环境局天桥分局、区教体局采取以下措施：
1.已要求幼儿园播放音乐时尽量控制音量，减少对周围居民的影响。
2.市生态环境局天桥分局已委托第三方检测机构对该幼儿园厨房进行了油烟检测，预计6月7日前出具检测报告，区城市管理局将根据检测结果做进一步处理。
进一步加强日常巡查监管，落实幼儿园主体责任，定期检测，减少噪音、油烟扰民现象。</t>
  </si>
  <si>
    <t>访受〔2021〕JD3011号</t>
  </si>
  <si>
    <t>历城区港沟街道两河村，村北侧山体被开采，山体南侧和北侧遭到破坏，要求制止禁止开山。</t>
  </si>
  <si>
    <t>6月2日，区政府组织区自然资源局、港沟街道进行调查核实，情况如下：
该位置属于两河村西峪沟，上世纪90年代开始有多个露天开采矿山企业，存在破坏山体现象，2008年12月全部集中关停。该区域属于自然资源部下发的卫星航天遥感图斑中需要进行治理的图斑，图斑编号分别为：CC3701122017000070、127188。根据山体修复治理要求，区自然资源局通过边坡排险，渣土及种植土回填，砌筑毛石挡土墙，绿化等方式开展治理工作，2021年4月2日通过山东省自然资源厅专家组验收。现场未发现有开山采石现象。</t>
  </si>
  <si>
    <t>区政府责成区自然资源局、港沟街道采取如下措施：
加大巡查和监管力度，防止发生破坏山体和违法开采矿产资源行为。</t>
  </si>
  <si>
    <t>访受〔2021〕JD3012号</t>
  </si>
  <si>
    <t>天桥区泺口街道恒大滨河左岸3号公寓，单元门口放置了约20个垃圾桶，气味难闻，滋生蚊蝇，且距离单元门近，影响周边居民，要求搬离。</t>
  </si>
  <si>
    <t>访受〔2021〕JD3015号</t>
  </si>
  <si>
    <t>高新区舜华路街道天辰路与颖秀路交叉口有个工地，每天11:30-14：00之间施工噪音扰民，影响周边居民休息，要求合理安排施工时间。</t>
  </si>
  <si>
    <t>2021年6月2日，济南高新区管委会组织济南市生态环境局高新分局对该转办件进行现场核查，核查情况如下：
1.该转办件反映工地为天辰大街以北、颖秀路以东A-1、X-1地块项目，建设方为山东惠威置业有限公司，施工方为山东泰安建筑工程集团有限公司，该项目共9座住宅楼。目前正处于主体施工阶段，3号、5号、6号、7号、8号、9号楼已封顶，1号、2号、4号楼7月中旬完成封顶，现场产生噪声的主要工序为升降机升降、木工支板和混凝土浇筑。     
2.6月3日济南市生态环境局高新分局委托第三方检测机构对该工地昼间噪声进行检测，检测结果为61.6分贝，符合《建筑施工场界环境噪声排放标准》（GB12523-2011）排放限值（70分贝）。</t>
  </si>
  <si>
    <t>济南高新区管委会责成济南市生态环境局高新分局采取如下处理措施：
针对该工地施工声音扰民问题，要求该工地每天11:30-14:00不得从事产生较大声音的施工作业，同时要求该工地及时对升降机进行维修保养，有效降低升降时的噪音。</t>
  </si>
  <si>
    <t>访受〔2021〕JD3016号</t>
  </si>
  <si>
    <t>莱芜区鹏泉街道冯家林社区阳光家园小区，小区东门斜对面有很多垃圾桶，垃圾桶很脏，没有盖子，东倒西歪，很多苍蝇，影响环境。</t>
  </si>
  <si>
    <t>莱芜区政府组织鹏泉街道办事处、区城市管理局对信访件反映的问题进行了调查核实，有关情况如下：
经现场调查，阳光家园小区东门斜对面有设有一处垃圾收集点，共设置13个垃圾桶（3个其他垃圾桶、1个厨余垃圾桶、1个可回收物垃圾桶，还有8个没有标识的铁制垃圾桶）。现场检查，垃圾桶桶体均完整，部分桶体有污迹，5个铁制垃圾桶无盖子，3个铁制垃圾桶被人为倒置，周边地面无散落垃圾，无污水，有轻微异味，有少量苍蝇。经与冯家林村村委和阳光家园小区物业对接了解，该处为冯家林沿街楼业主和阳光家园小区业主垃圾投放点，垃圾日产日清，有专人管理，定时喷洒杀虫剂。</t>
  </si>
  <si>
    <t>莱芜区政府责成鹏泉街道办事处、区城市管理局采取以下措施处理：
1.责令冯家林村村委和阳光家园小区物业公司分别负责，在冯家林沿街楼西首建设生活垃圾分类投放点，供冯家林沿街楼业主使用，在阳光家园小区内部安装生活垃圾分类亭，供阳光家园小区业主使用；6月5日，已全部安装到位。
2.责令冯家林村委和阳光家园小区物业公司对生活垃圾分类投放点和生活垃圾分类亭加强日常巡查管理，安排专人管理，垃圾桶规范摆放，不得暴露垃圾，定时喷洒药剂，确保日产日清。</t>
  </si>
  <si>
    <t>访受〔2021〕JD3017号</t>
  </si>
  <si>
    <t>章丘区官庄街道官庄村南有一个官庄养殖区，养殖区垃圾遍地，粪便到处排放，在养殖区内有十几家小作坊，产生噪音、扬尘、气味，污染环境，影响周边居民，要求查处；章丘区官庄街道大阎满村，村南有个大阎满养殖区，有同样的情况，要求查处。</t>
  </si>
  <si>
    <t>章丘区政府责成官庄街道办事处、区农业农村局采取以下措施：
加强日常监管，督促各养殖业户严格落实“三防”措施，加强粪污处理设施管护，采取及时清运粪污、喷洒除臭剂等措施，依法依规运营，减少异味对周边村民的影响。</t>
  </si>
  <si>
    <t>访受〔2021〕JD3018号</t>
  </si>
  <si>
    <t>长清区张夏街道下龙化村，村干部李某以土地整改的名义在村东南方向的山上挖沙，破坏山体；以修路名义挖掘村西南方向道路两旁，挖沙卖沙；在村东侧可耕地内挖沙卖沙，约3亩地，导致土地荒芜；以整合河道的名义挖掘河内沙石，用来售卖，破坏河道。</t>
  </si>
  <si>
    <t>6月3日，长清区政府组织区自然资源局、张夏街道办事处对信访件反映的问题进行了调查核实，有关情况如下：
1.张夏街道办事处下龙化村东南侧山体承包者是本村村民王某某，不是李某，未发现挖沙、破坏山体行为。
2.2019年11月1日，经下龙化村村委会研究后决定，村委会组织将原有村西南方向的道路进行拓宽。在施工过程中，产生的石渣一部分用于垫路基，剩余部分存放在道路旁边，不存在挖沙卖沙行为。
3.村东侧的耕地承包者是李某。2019年2月2日，李某承包本村三户村民土地共5.19亩。经现场查看，该土地处于撂荒中，在承包地范围内及周边未发现挖沙行为。
4。根据张夏街道办事处要求，下龙化村村委会组织对北大沙河河道管理范围内行洪障碍物进行了清障工作，不存在挖掘河内砂石售卖和破坏河道行为。</t>
  </si>
  <si>
    <t>长清区政府责成区自然资源局、张夏街道办事处采取以下措施：
1.2021年6月2日，对李某所承包土地撂荒情况，张夏街道办事处责成李某进行平整土地，恢复耕种。
2.加强巡查监管，及时发现并制止破坏山体及私挖乱采等违法行为。</t>
  </si>
  <si>
    <t>访受〔2021〕JD3020号</t>
  </si>
  <si>
    <t>第一批公开，访受2021JD0005号，历城区董家街道袁家庄村，原村主任仇某某违规占用土地，建盖楼房，建盖的房屋2012年和2015年分别被处罚过，但是一直未拆除，2018年建设大东环高速，对房屋拆除进行一千万的补偿，拆除的原因不是因为破坏耕地拆除，而是因为占地拆除，且在耕地上建盖的其他房子还在耕地上并未拆除，要求重新落实问题，据实整改，不能虚假整改。</t>
  </si>
  <si>
    <t>访受〔2021〕JD3022号</t>
  </si>
  <si>
    <t>长清区归德街道水厂路777号济南乐虹辰豆制品有限公司，该公司随意排放污水，公司距离南水北调约100米，污染地下水，要求查处，禁止排放污水。</t>
  </si>
  <si>
    <t>6月3日，长清区政府组织济南市生态环境局长清分局、归德街道办事处对信访件反映的问题进行了调查核实，有关情况如下：
1.济南乐虹辰豆制品有限公司豆制品加工项目未报批环评文件，于2021年3月开工建设，5月建成生产，主要产品是豆腐、豆腐皮；主要原材料有：黄豆、石膏、消泡剂等，生产工艺是：泡发-磨浆-煮浆-点卤-压榨-成品。清洗、浸泡过程中产生废水，每天用水量约在2吨。
2.该厂距离南水北调工程约80米。废水经管道排入防渗沉淀池内，经沉淀后排入15立方米玻璃钢罐里，每周两次清运至归德街道污水处理站，沉淀后的废渣经发酵后用做肥料。未发现随意排放污水，污染地下水的情况。</t>
  </si>
  <si>
    <t>长清区政府责成济南市生态环境局长清分局：
1.责令该公司立即停产，对该公司未批先建、未验先投的环境违法行为进行立案查处，已于6月3日立案。
2.举一反三，进一步加大巡查监管力度，严厉打击各种环境违法行为。</t>
  </si>
  <si>
    <t>访受〔2021〕JD3024号</t>
  </si>
  <si>
    <t>章丘区曹范街道政府大街广利饭店，饭店西侧和南侧的胡同被饭店占用，导致胡同内全是垃圾，无人清理，污染环境，影响周边居民，要求及时清理垃圾。</t>
  </si>
  <si>
    <t>6月2日，章丘区政府组织双山街道办事处、区城市管理局、区环卫管护中心、济南市生态环境局对信访件反映问题进行了调查核实，有关情况如下：
经现场核实，广利饭店西侧和南侧的胡同宽约1.5m，日常不作为道路使用，胡同内均存在有零星散落的生活垃圾、杂物乱堆现象，不存在私人占用问题。</t>
  </si>
  <si>
    <t>章丘区政府责成曹范街道办事处立即对广利饭店西侧和南侧的胡同进行彻底清理，已于6月2日清理完毕。</t>
  </si>
  <si>
    <t>访受〔2021〕JD3025号</t>
  </si>
  <si>
    <t>长清区平安街道潘庄村，村南侧掩埋大量化工垃圾、生活垃圾、医疗垃圾，污染土壤和地下水，要求取缔，清理垃圾。</t>
  </si>
  <si>
    <t>长清区政府责成平安街道办事处对重点区域加强巡查监督，防止随意掩埋各类垃圾行为的发生。</t>
  </si>
  <si>
    <t>访受〔2021〕JD3027号</t>
  </si>
  <si>
    <t>章丘区绣惠街道大夫村，在村北侧老村委院内有个济南泽风风机有限公司（老板：杨某某、高某），该公司从2017年以来经常进行喷漆，没有环评手续，也没有防护措施，喷漆气味刺鼻，影响周边居民，要求取缔。</t>
  </si>
  <si>
    <t>6月2日，章丘区政府组织双山街道办事处、区城市管理局、区环卫管护中心、济南市生态环境局章丘分局对信访件反映问题进行了调查核实，有关情况如下：
1.信访件反映的济南泽风风机有限公司位于绣惠街道办事处大夫村村北，距离居民聚集区约160米，成立于2017年3月，法人为高某，主要从事罗茨风机及配件、环保设备及其配件的生产、销售、维修。主要设备有电焊机、切割机、卷管机、折弯机。工艺流程为机加工-组装。2021年3月该企业建设一间水性喷漆房，水性漆年用量为3吨，配套有水帘+喷淋塔+光氧活性炭一体机等污染防治设施，喷漆产生的颗粒物、VOCs经处理后排放，VOCs为主要异味来源。该企业机加工-组装项目已于2020年取得《建设项目环境影响登记表》(备案号:202037018100001148)。根据《建设项目环境影响评价分类管理名录》（2021年版）年用非溶剂型低VOCs含量涂料10吨以下的，无需纳入建设项目环境影响管理。企业已办理固定污染源排污登记回执（编号：91370181MA3D9E9P3A001W）。
2.现场核查时，企业正在生产，污染防治设施正常运行，使用的水性漆为山东齐鲁漆业有限公司、河南五一化工有限公司的产品，均出具了合同以及检测报告。
3.6月3日济南市章丘环境监控中心对其开展监督性检测，检测结果（章环监（气）字2021年第46号）显示：有组织VOCs排放浓度2.19mg/m³，厂界VOCs未检出，能够满足《挥发性有机物排放标准第5部分：表面涂装行业》相关标准要求（有组织50mg/m³、厂界2.0mg/m³）。</t>
  </si>
  <si>
    <t>章丘区政府责成绣惠街道办事处、济南市生态环境局章丘分局采取以下措施：督促企业加强污染防治设施检修维护，确保污染物达标排放。</t>
  </si>
  <si>
    <t>访受〔2021〕JD3031号</t>
  </si>
  <si>
    <t>槐荫区道德街街道新世界阳光花园小区西区，小区内22-24号楼,28-30号楼南侧的草坪被铲，在草坪上种植蔬菜，破坏了小区内的绿化环境，要求禁止种菜，将草坪恢复原貌。</t>
  </si>
  <si>
    <t>访受〔2021〕JD3032号</t>
  </si>
  <si>
    <t>历城区唐冶街道恒大名都小区，小区内使用的自备井，不是市政用水，小区内饮用水得不到保障，要求解决水质问题；小区1期和2期之间有条刘公河，河水经常断流，且水质浑浊，存在水污染现象，要求治理河道，并对河道两侧进行规划。</t>
  </si>
  <si>
    <t>访受〔2021〕JD3035号</t>
  </si>
  <si>
    <t>槐荫区党杨路与刘长山路交叉口周边道路，道路上渣土车和大车产生噪音，超过规定的45分贝，影响周边居民休息，要求22:00-6:00禁止大车通行；5月31号3：00在刘长山路与腊山南苑路段由西向东有摩托车炸街，同天7:55在党杨路南向北也有摩托车炸街，影响周边居民。</t>
  </si>
  <si>
    <t>2021年6月3日，槐荫区政府组织区交警大队、腊山街道办事处对信访件问题进行调查核实，情况如下：此举报件与第3批访受〔2021〕JD220号反映问题一致。举报人所描述的两条道路为大型渣土车与大型车辆运输道路，按照济南市货车绕行、禁行管控要求，二环西路（经十路至青岛路）是大货车24小时禁行区域，除少量驻区车辆外，其余过境大货车需绕行青岛路-腊山河西路-经十路-党杨路-刘长山路，现场大型车辆经过时确实存在噪声扰民现象。
6月3日晨8时至24时，槐荫交警在党杨路现场检查，未发现摩托车炸街问题。</t>
  </si>
  <si>
    <t>2021年6月3日，槐荫区政府责成区交警大队、腊山街道办事处采取如下措施：
1.针对反映的车辆噪声严重问题，交警部门设置大型车辆限速公示牌，依法查纠大货车超速、物料撒漏等道路交通安全违法行为。
2.区交警大队将进一步加强党杨路沿线巡逻管控，依法查纠大货车、摩托车道路交通安全违法行为。</t>
  </si>
  <si>
    <t>访受〔2021〕JD3036号</t>
  </si>
  <si>
    <t>南部山区柳埠街道黄巢水库，水库西侧大坝下有两家饭店（在水一方等），两个饭店向水库排放污水，导致水库水发黑发黄，污染水库，要求取缔饭店，禁止排放污水，治理水库。</t>
  </si>
  <si>
    <t>济南市南部山区管理委员会组织柳埠街道办事处、综合管理执法局、生态保护局对该信访件投诉反映的问题进行调查核实，具体情况如下：
1.举报件中反映的两家饭店分别为清鑫源农家乐（原名：“在水一方”）、“漫步田野”农家乐，两处农家乐位于黄巢水库下游距离黄巢水库大坝约0.5公里，不存在向水库排放污水、导致水库水发黑发黄、污染水库现象。
2.两家农家乐均装有油烟净化设备，且正常使用，定期清洗；均建有防渗化粪池（“漫步田园”农家乐化粪池容量约5立方米，“在水一方”农家乐化粪池容量约2立方米），并与中土物业公司签有抽运合同，不定期抽运用于浇灌果树等农作物，有抽运记录；均未安装油水分离设备。未发现粪便、生活污水通过暗排、渗排流入河道现象。</t>
  </si>
  <si>
    <t>济南市南部山区管理委员会责成柳埠街道办事处对信访投诉反映的问题采取如下措施：
1.责令2家农家乐停业整改，2021年6月10日前完成油水分离设备的安装并通过查验后，方可营业。
2.加大对辖区内农家乐饭店的巡查、监管力度，严禁发生污水外排行为，切实保护好南部山区的水生态环境。</t>
  </si>
  <si>
    <t>访受〔2021〕JD3037号</t>
  </si>
  <si>
    <t>槐荫区经二纬五发祥巷小区，小区2期1号楼2单元102室的老人喜欢翻小区内垃圾桶，翻得垃圾到处是，且102室的老人还将捡拾的废品堆放在空调外机位置，还有些老人破坏小区绿地，种花种菜，破坏小区内的绿地，影响小区内的环境，导致小区脏乱差。</t>
  </si>
  <si>
    <t>访受〔2021〕JD3039号</t>
  </si>
  <si>
    <t>历下区徐家庄小区，小区周边有很多施工工地，工地进出的大车导致周边道路（凤凰路与华盛路）产生很多扬尘，影响周边居民正常生活，要求解决扬尘问题。</t>
  </si>
  <si>
    <t>济南高新区管委会组织舜华路街道办事处进行调查核实，情况如下：
高新区辖区内，徐家庄小区周边的施工工地共有2家，分别为中垠御苑建设项目和济南高新区水质净化一厂提升改造工程，经现场核实，济南高新区水质净化一厂提升改造工程已完工交付使用，中垠御苑建设项目土石方施工已完成，工地出口处有专人保洁，未发现带泥上路问题。</t>
  </si>
  <si>
    <t>济南高新区管委会责成舜华路街道办事处采取如下措施：
加强对施工工地监管力度，要求工地施工过程中严格落实“六个百分百”要求，避免发生扬尘污染问题。</t>
  </si>
  <si>
    <t>访受〔2021〕JD3040号</t>
  </si>
  <si>
    <t>历下区化纤厂路与工业南路交叉口东北角有个拆迁工地，拆迁导致扬尘严重，影响周边居民，要求解决扬尘问题。</t>
  </si>
  <si>
    <t>访受〔2021〕JD3041号</t>
  </si>
  <si>
    <t>章丘区埠村街道埠东村埠村煤矿北邻山东昊月新材料有限公司（济南昊月吸水材料有限公司），公司环保设备运行不规范，废水未经处理超标外排，排到绣源河，污染水源，公司内散发难闻气味，严重影响周边居民正常生活，且导致周边植物枯死；公司化工垃圾常年堆积在厂西侧后门，污染附近土壤。</t>
  </si>
  <si>
    <t>2021年6月2日，章丘区人民政府组织埠村街道办事处、区自然资源局、区园林和林业绿化局、区农业农村局对信访反映问题进行了调查核实，有关情况如下：
信访件中“昊月吸水材料有限公司”全称为山东昊月新材料股份有限公司，位于埠村街道埠东村北。主要产品为高分子吸收树脂，主要生产设施包括：配碱釜、反应釜、聚合箱、烘干箱、粗碎机、烘干箱、震动筛。生产工艺流程为：中和—聚合—烘干—粉碎—包装。2015年6月25日取得《济南昊月吸水材料有限公司年产4000吨高吸收性树脂项目批复》（济环报告书[2015]37号），2015年12月31日通过验收（济环建验[2015]90号）；2011年11月27日取得《山东昊月树脂有限公司年产4万吨高吸收性树脂项目批复》（济环字[2011]200号），2015年12月31日一期A装置（8000吨/年）通过济南市环保局验收（济环建验[2015]89号），一期B装置（8000吨/年）正在组织验收。
1.关于“废水直排，造成植物死亡”问题。该公司产生的废水通过配套的污水处理站（设计处理能力80m3/日）处理达标后通过专用管道排放至绣源河。现场检查时，污水处理站正在运行，未排水(该污水处理站间歇排放，处理废水5m³/日)。该公司厂区北侧果园面积约十亩，有樱桃、核桃等果树大约500棵，2019年死亡核桃树约40棵，其他果树正常生长，已无法认定果树死亡原因。经对附近的埠东村现场核查，未发现该公司向村内排水现象。济南市章丘环境监控中心于2021年5月25日对山东昊月新材料股份有限公司外排废水进行了监督性监测，监测报告（章环监（水）字2021年第20号）中显示：污水排放口pH8.13、化学需氧量7mg/L、氨氮0.249mg/L，符合《流域水污染物综合排放标准第3部分小清河流域》（DB37/3416.3-2018）规定的排放标准（pH6-9、化学需氧量50mg/L、氨氮5mg/L）。济南市章丘环境监控中心于2021年6月2日对山东昊月新材料股份有限公司厂区内水井水质进行了监督监测，监测结果显示除总硬度因地质原因超标外，其他指标全部符合《地下水环境质量标准》（GB/T14848-2017）Ⅲ类水标准，厂区地下水水质正常。
2.关于难闻气味影响居民生活问题问题。该公司南厂界距居民楼约20米，聚合车间距离居民楼约130米，符合环评中确定的防护距离为100米要求。聚合车间反应釜、聚合箱等设备生产时会产生丙烯酸有酸性气味，排放的废气通过两套碱洗塔进行处理。5月24日现场核查时，正在生产，废气处理设施正常运行。聚合车间门口有轻微异味，厂界无异味。6月2日现场检查时，该停产检修未生产。济南市生态环境局章丘分局委托山东鼎安检测技术有限公司，于2021年5月22日对山东昊月新材料股份有限公司废气排放进行监督性监测（报告编号：DAJC216020589-YJ），结果显示：该公司一期A项目排气筒臭气浓度为31、一期B项目排气筒臭气浓度为55、厂界无组织臭气浓度12，符合《恶臭污染物排放标准》（GB14554-1993）规定的排放标准（臭气浓度有组织标准值2000、有组织标准值20）。
3.关于“化工垃圾常年堆积在厂西侧后门”问题。现场检查发现厂区西门外垃圾箱旁有该企业的产品废弃的包装物-吸水材料包装袋，约15公斤，该包装物属于一般固体废物，现场立即进行了清理，存放至该公司固体废物暂存仓库内。</t>
  </si>
  <si>
    <t>章丘区政府责成埠村街道办事处、市生态环境局章丘分局对信访投诉反映的问题采取如下措施：
1.督促该公司加强日常管理，加强对废水、废气污染治理设施的管理与维护，做好运行记录，确保治理设施正常运行，污染物达标排放。废包装袋要妥善收集、综合利用。
2.要求该公司2021年6月15日前，在聚合工序定型箱箱门上方安装集气罩，进一步收集聚合定型箱无组织排放废气并接入碱洗塔处理，在达标排放的基础上，最大限度的减轻对周边环境的影响。
3.加强日常巡查，对发现的环境违法行为依法查处。</t>
  </si>
  <si>
    <t>访受〔2021〕JD3042号</t>
  </si>
  <si>
    <t>历下区颖秀路与花园东路交叉口东北角有围挡，围挡后面有一堆裸露的渣土，刮风导致渣土裸露，尘土飞扬。</t>
  </si>
  <si>
    <t>济南高新区管委会组织建设管理部、舜华路街道办事处现场核查确认，办理情况如下：1、6月2日，经建设管理部和舜华路街道办事处乡村规划办公室现场核查、确认。案件描述位置为高新区颖秀路与花园东路交叉口东北角，四周有围挡封闭，现场存在一堆裸露渣土，存在起尘问题。2、经建设管理部委托测绘单位进行实地测量，渣土堆主要位于原机床四厂地块内，该地块已由市自规局进行收储。</t>
  </si>
  <si>
    <t>济南高新区管委会责成建设管理部、舜华路街道办事处采取如下措施：1、舜华路办事处已将渣土堆用密目网覆盖到位，确保不再起扬尘；
2、舜华路办事处执法大队加强对该区域的巡查，防止发生违法违规倾倒建筑垃圾行为；
3、若发现存在违规违法倾倒建筑垃圾行为，将会同公安、交警、城管等部门对涉事车辆、责任人等依法依规进行严肃处理。</t>
  </si>
  <si>
    <t>访受〔2021〕JD3043号</t>
  </si>
  <si>
    <t>天桥区宝华街道251号院，251号院门口是个胡同，521号业主将杂物堆放在胡同西侧，导致胡同脏乱差，滋生蚊蝇，要求清理杂物。</t>
  </si>
  <si>
    <t>6月2日，天桥区政府组织宝华街道办事处对信访件反映的问题进行了调查核实，有关情况如下：
经现场核查，宝华街道251号院的业主将私人物品等杂物堆放于胡同西侧。</t>
  </si>
  <si>
    <t>天桥区政府责成宝华街道办事处采取以下措施：
要求宝华街道251号院业主自行清理私人物品，宝华街道办事处环卫所对剩余杂物进行清理，此处杂物已于6月3日清理完毕。</t>
  </si>
  <si>
    <t>访受〔2021〕JD3044号</t>
  </si>
  <si>
    <t>历城区港沟街道融创文旅城兰亭居，小区西侧堆放了一堆建筑垃圾，近几天23:00左右来清运建筑垃圾，清运过程中产生很大的噪音和粉尘，影响周边居民，要求更改建筑垃圾堆放地点，以及清运时间。</t>
  </si>
  <si>
    <t>访受〔2021〕JD3045号</t>
  </si>
  <si>
    <t>章丘区双山街道文博中心，在文博中心金街上有一家领头羊烧烤店，烧烤店的油烟直接向过街天桥方向排放，影响周边居民，要求取缔。</t>
  </si>
  <si>
    <t>1.现场检查组督促该商铺完善餐厨间油烟风罩、清理东侧通风口污渍，封闭餐厨间东侧通风口。已于6月4日完成。
2.双山街道办将加大对餐饮油烟的巡查力度，要求餐饮商铺对油烟净化器、通风口定期清洗、定期检测，确保油烟达标排放。</t>
  </si>
  <si>
    <t>访受〔2021〕JD3046号</t>
  </si>
  <si>
    <t>章丘区绣惠街道原茂李小学西侧有个粉碎木头的机器，机器轰鸣声很大，噪音扰民，且运行过程中产生粉尘，影响周围学校和居民生活和学校。</t>
  </si>
  <si>
    <t>访受〔2021〕JD3048号</t>
  </si>
  <si>
    <t>济阳区济阳街道经二路烧烤街，街上有家一九烧烤，烧烤店向南50米右拐向西20-30米处再向南有个车间，车间内生产加工不锈钢制品，生产加工时噪音很大，影响周边居民，要求取缔。</t>
  </si>
  <si>
    <t>济阳区政府组织济阳街道办事处、市生态环境局济阳分局调查处理，有关情况如下：
1.转办件反映的车间位于济阳街道经二路中段西侧、大邝居东南角，是一家不锈钢加工制作经营业户，经营负责人是纪某某，租赁郭某某的车间，主要从事半成品不锈钢配电箱加工制作。该经营业户主要生产工艺为不锈钢的分割、焊接、组装，按照《建设项目环境影响评价分类管理名录》分类，不需办理环评手续。
2.车间北侧紧邻一户居民，东南方向20米处有一户居民，西侧、南侧、东侧无居民居住。生产设备有1台激光切割机、1台折弯机、1台剪板机、1台压板机、2台氩弧焊机，配套安装有移动式焊烟净化器，生产作业时产生的噪音主要来自于折弯机和剪板机。</t>
  </si>
  <si>
    <t>济阳区政府责成济阳街道办事处、市生态环境局济阳分局采取以下措施：
1.要求该经营业户对易产生噪声的折弯机、剪板机加装隔音罩，已于6月3日加装完成；
2.取缔该经营业户无法律依据；责令生产作业时关闭车间门窗，避开居民休息时间，避免影响周围群众生活休息。</t>
  </si>
  <si>
    <t>访受〔2021〕JD3049号</t>
  </si>
  <si>
    <t>市中区十六里河街道领秀城小区3期3号楼距离二环南路和舜德路交叉口较近，二环南路上有隔音板，但是车辆运行产生很大的噪音，隔音板挡不住噪音，影响周边居民，要求向东延长二环南路上的隔音板。</t>
  </si>
  <si>
    <t>访受〔2021〕JD3050号</t>
  </si>
  <si>
    <t>历城区董家街道袁家村，村民柴某某、仇某某在村东侧耕地内盖房子，破坏农耕地，属于违建，要求拆除，恢复耕地。</t>
  </si>
  <si>
    <t>访受〔2021〕JD3052号</t>
  </si>
  <si>
    <t>访受〔2021〕JD3053号</t>
  </si>
  <si>
    <t>历下区花园东路与崇华路交叉口有个盛福不夜城的夜市，夜市内很多烧烤摊，油烟扰民，夜市上有很多游乐设施，噪音扰民，要求取缔。</t>
  </si>
  <si>
    <t>访受〔2021〕JD3054号</t>
  </si>
  <si>
    <t>访受〔2021〕JD3055号</t>
  </si>
  <si>
    <t>长清区万德镇裴家园村西北侧，大西环建设项目，隧道爆破时放炮，距离居民区过近，噪声及震动扰民。要求有关部门实地落实，给村民一个答复。</t>
  </si>
  <si>
    <t>6月3日，长清区政府组织区交通运输局、万德街道办事处对信访件反映的问题进行了调查核实，有关情况如下：
1.该处为济南大西环项目万德施工段，项目施工单位为山东路桥公司，裴家园村附近的西山寨隧道为双洞隧道。按照施工方案，需要对隧道进行爆破开挖，现其中一洞已爆破开挖60米，另一洞尚未开挖。隧道洞口附近征地红线外有居民房屋，隧道爆破开挖时产生空气冲击波和噪声，对周围房屋有一定震动和噪声影响；同时施工爆破作业皆在早7:00-晚20:00期间实施，无夜间爆破施工现象。
2.施工单位在洞口开挖前，已对周围可能受到震动的房屋进行了鉴定，并作了施工安全预案。施工期间根据群众反映情况对房屋进行了及时监测，房屋一旦监测为危险的，立即由施工单位租房对群众进行临时安置。施工完成后对周围房屋再次进行鉴定，依据施工前后的鉴定结果对房屋进行修复或补偿。</t>
  </si>
  <si>
    <t>长清区政府责成区交通运输局：
1.压实施工单位安全生产主体责任，会同大西环项目公司对施工单位进行约谈，督促其严格按操作流程规范、安全实施爆破。
2.督导施工单位进一步做好错时作业施工方案，爆破作业必须在早7:00-晚20:00期间进行，严禁夜间施工，防止噪声及震动扰民。
3.爆破前及时通知附近居民，使附近居民有心理准备，做好沟通，取得理解。</t>
  </si>
  <si>
    <t>访受〔2021〕JD3057号</t>
  </si>
  <si>
    <t>天桥区制锦市街道办事处西侧，32号楼和33后楼南侧一楼平房门口，在此居住的环卫工常年将大量废品露天堆放，无人清理，异味扰民，污染环境。要求有关部门彻底清理废品并不再堆放，或者安排环卫工更换其他居住场所。</t>
  </si>
  <si>
    <t>6月2日，天桥区政府组织制锦市街道办事处和区环卫管护中心对信访件反映的问题进行了调查核实，有关情况如下：
经现场落实，在此处居住的环卫工在门口堆放了收集的纸箱、塑料瓶等废品，定期运到回收站售卖。</t>
  </si>
  <si>
    <t>天桥区政府责成制锦市街道办事处和区环卫管护中心采取以下措施：
1.制锦市街道办事处环卫所于6月3日将纸箱、塑料瓶等废品清理完毕，并用消毒液进行了消杀。
2.停止在门口堆放废品，并加强对环卫工作人员的管理，做好监督管理工作。</t>
  </si>
  <si>
    <t>访受〔2021〕JD3058号</t>
  </si>
  <si>
    <t>历城区新祝路60号建田宿舍和76号小区，属于开放式小区，生活垃圾随意堆放，无人清理，异味扰民。要求及时清理。</t>
  </si>
  <si>
    <t>访受〔2021〕JD3059号</t>
  </si>
  <si>
    <t>章丘区圣井街道办事处睦里村309国道路南，江河未来城项目施工工地，土地裸露未覆盖，扬尘扰民。要求采取措施降尘。</t>
  </si>
  <si>
    <t>访受〔2021〕JD3061号</t>
  </si>
  <si>
    <t>历下区解放路与山大路交叉口东南角的下水道，异味扰民。
山大路与花园路东南角的下水道，污水外溢；由内向外扬尘及异味扰民。
黄台南路北侧泄洪沟，淤泥无人清理，常年异味扰民，滋生蚊虫。</t>
  </si>
  <si>
    <t>1.关于“历下区解放路与山大路交叉口东南角的下水道，异味扰民”的问题。经现场核实，解放路与山大路交叉口东南角有一处雨水收集口，由于雨水沟内存有潮湿发霉的泥土、树叶等杂物，产生异味，通过雨水收集口散发出来。
2、关于“山大路与花园路东南角的下水道，污水外溢；由内向外扬尘及异味扰民”的问题。经现场核实，无污水外溢情况，未发现由内向外的扬尘和异味。
3.关于“黄台南路北侧泄洪沟，淤泥无人清理，常年异味扰民，滋生蚊虫”的问题。经现场核实，此处河水清澈，2020年11月、2021年3月市城乡水务局对此处实施了河道生态补水工程，对河道进行了全面清淤，现场不存在淤泥无人清理现象，未发现异味扰民、滋生蚊虫的问题。
4.山大路与花园路东南角的下水道未发现污水外溢现象，排水设施周围无异味。</t>
  </si>
  <si>
    <t>访受〔2021〕JD3063号</t>
  </si>
  <si>
    <t>历城区华奥路567号德润天玺小区东侧别墅之间的绿地，被业主破坏，私建喷泉景观池并圈占绿地，破坏生态。要求落实是否符合规定并依法查处。</t>
  </si>
  <si>
    <t>济南高新区管委会组织舜华路街道办事处、建设管理部进行调查核实，情况如下：
举报位置位于高新区德润天玺小区西区商墅区域10-3栋与11-1栋之间的绿地，现由小区开发商济南德润房地产开发有限公司在此处进行绿化景观提升，绿化景观提升面积约100㎡，已在小区内公示，此处景观为开放式，未进行圈占。根据景观提升方案，其中增设鱼池景观未办理相关手续，不符合规定，占用绿化面积8㎡。</t>
  </si>
  <si>
    <t>济南高新区管委会责成舜华路街道办事处、建设管理部采取如下措施：
对济南德润房地产开发有限公司下达限期责令改正通知书，责令停止鱼池建设，2021年6月18日前恢复绿化。</t>
  </si>
  <si>
    <t>访受〔2021〕JD3067号</t>
  </si>
  <si>
    <t>历城区及天桥区交界处
1、清河南路历城六中西侧，有一处废品处理站，污水外流到小清河，污染河水。
2、清河南路历城六中西侧，有一家无名的汽修店，柴油撒漏，污染地面；多辆报废车停放在路南，污染环境。
3、清河南路历城六中西侧有一家经营水泥和黄沙的店铺，分装及装卸扬尘扰民。</t>
  </si>
  <si>
    <t>访受〔2021〕JD3068号</t>
  </si>
  <si>
    <t>长清区通发大道东段路北，绿化带内正在施工，土壤裸露未覆盖，扬尘扰民。</t>
  </si>
  <si>
    <t>长清区政府责成区园林和林业绿化局加强督导检查，防止未经批准破坏绿化带行为的发生，并做好园林绿化及各类施工工程的扬尘污染防治工作。</t>
  </si>
  <si>
    <t>访受〔2021〕JD3072号</t>
  </si>
  <si>
    <t>长清区双泉镇南付村西南侧，占用10亩基本农田设立矿泉水厂，破还小麦私挖两个池塘，但污水外排未进入池塘，怀疑污水渗入地下，该处距离村民饮用水井仅20米，担心污染地下水，多次投诉未彻底拆除。要求拆除违法建设，恢复基本农田。</t>
  </si>
  <si>
    <t>长清区政府责成：
1.双泉镇政府督促该公司于6月6日前，将占用耕地挖掘的池塘及耕地上堆放的杂物整治到位，恢复耕地用途。
2.区自然资源局、双泉人民政府加大巡查力度和监管，严厉打击违法占用耕地行为。</t>
  </si>
  <si>
    <t>访受〔2021〕JD3073号</t>
  </si>
  <si>
    <t>章丘区文祖街道办事处黄露泉村四周山顶13号基座，距离居民区过近，噪声扰民严重。
施工时遗留的碎石未清理，向山下滚落，污染环境。
村内生活垃圾桶被集中放置在村委附近，村内无垃圾桶，导致村民将生活垃圾扔进泄洪河，导致河道堵塞。</t>
  </si>
  <si>
    <t>访受〔2021〕JD3074号</t>
  </si>
  <si>
    <t>槐荫区阳光100小区I区1、2、3号楼底商，有多家商铺，使用音响进行宣传及活动，噪声扰民；多家餐饮店，油烟异味扰民；商铺招牌的霓虹灯通宵明亮，影响附近居民休息和生活。要求落实整改，规定灯光熄灭时间，在楼下安装噪声检测设备。</t>
  </si>
  <si>
    <t>访受〔2021〕JD3075号</t>
  </si>
  <si>
    <t>槐荫区阳光100小区五期南I区，北侧的刘长山公园，被垂直破坏，山体裸露被开发商在山石上覆盖了一层薄薄的黄土，扬尘严重。
阳光100小区五期南I区一楼底商有多家餐饮店，无专用烟道，油烟扰民。
阳光100小区五期南I区一楼底商有多家商铺，使用音响进行广告宣传及活动，噪声扰民。
阳光100小区五期南I区一楼底商门前及楼顶，有市民在此跳广场舞，高音喇叭噪声扰民。
阳光100小区五期南I区一楼底商楼顶平台，多家教育机构的学生及家长在此进行娱乐和体育活动，教育机构在此进行大型的招生宣传活动，噪声扰民。</t>
  </si>
  <si>
    <t>访受〔2021〕JD3077号</t>
  </si>
  <si>
    <t>历下区姚家街道泰悦赫府小区，小区西侧有个绿地公园，现在要将公园变成停车场，要求禁止建停车场；小区西侧和绿地之间的道路（辛河路），道路西侧树木和地上有些地方被喷上绿漆，雨天绿漆被雨淋下来，导致地上积水变绿，存在污染。</t>
  </si>
  <si>
    <t>访受〔2021〕JD3079号</t>
  </si>
  <si>
    <t>天桥区桑梓店街道办事处南郑村，村民周某某在村西头可耕地内建设厂房，厂房内存放酒水，易燃易爆，没有消防措施，没有任何手续，要求进行查处。</t>
  </si>
  <si>
    <t>访受〔2021〕JD3080号</t>
  </si>
  <si>
    <t>章丘区高官寨街道马庄村，村内在旧农村改造，改造产生的建筑垃圾就地掩埋；村最西头有个信号塔，塔向西30米处有个偏南的大坑，约长20-30米，宽7-8米，深6-8米，坑内掩埋的是化工废料，污染土地，要求调查处理。</t>
  </si>
  <si>
    <t>访受〔2021〕JD3081号</t>
  </si>
  <si>
    <t>章丘区明水街道牛牌村，村民马某河、马某勇非法占用村管委会向北100米路西一块耕地，约占地2亩，改变土地性质，在耕地上进行二手设备拆装，翻新，清洗二手设备上的机油污水渗入地下，污染土壤，破坏耕地，气味难闻，影响周边居民；还在耕地上燃烧废旧线缆，气味难闻，扰民，造成安装隐患。</t>
  </si>
  <si>
    <t>访受〔2021〕JX0172号</t>
  </si>
  <si>
    <t>章丘区刁镇化工园区工业废水，汇集排放到园区污水处理厂，但该处理厂没有实质处理能力，汇集后的废水超标排放，园区常年借污水处理之名向企业索要污水处理费用，没有按照化工园建设要求执行。</t>
  </si>
  <si>
    <t>2021年6月2日，章丘区政府组织刁镇街道办事处、济南刁镇化工产业园管理办公室、区化转办、区城乡水务局、济南市生态环境局章丘分局对信访件反映问题进行了调查核实，有关情况如下：
1.信访件反映的章丘区刁镇化工园区工业废水污水处理厂位于济南刁镇化工产业园第二污水处理厂内，现由济南清净水务有限公司负责运营，设计处理能力为3万吨/日，实际处理量约2.1万吨/日，处理工艺为“调节+v型砂滤”，对悬浮物有一定去除作用，通过了省级化工园区认定验收组验收。刁镇化工园区内各排水企业均建有完整的污水处理设施，处理后的污水能够达到直接排放的标准，为了满足化工工业园区只能有一个工业污水排放口的要求，章丘区政府建设了该工业水处理设施，对园区企业排水收集后进一步处理，通过一个污水排放口排入章齐排水沟。
2.现场核查时，该污水处理厂运行正常，台账记录齐全，外排水清澈。
3.济南市章丘环境监控中心对清净水务外排废水进行了监督监测，监测结果（编号：ZQJLS01）为：COD25mg/L、氨氮0.427mg/L、总磷0.173mg/L、总氮14.1mg/L，能够满足《流域水污染物综合排放标准第3部分：小清河流域》（DB37/3416.3—2018）标准要求（标准值：COD50mg/L、氨氮5mg/L、总磷0.5mg/L、总氮15mg/L）。
4.为减轻园区企业负担，该园区污水处理厂不以盈利为目的，采取保本经营，济南清净水务有限公司在与各企业充分协商的基础上，逐一签订了污水接纳协议，约定了收费价格0.3元/吨，低于城市生活污水处理费用1.5元/吨的市场价格。</t>
  </si>
  <si>
    <t>章丘区人民政府责成刁镇街道办事处、济南市生态环境局章丘分局采取以下措施：
加大对刁镇化工园区企业及济南清净水务有限公司的监督管理力度，切实落实企业环境保护主体责任，规范运行污水处理设施，确保污水达标排放，对发现的违法行为依法处理。</t>
  </si>
  <si>
    <t>访受〔2021〕JX0174号</t>
  </si>
  <si>
    <t>南部山区柳埠街道办事处柳埠人工湖小门牙河道，现在有人员到河道内电鱼，破坏生态，环境脏乱差，希望收交电鱼工具，依法严办，也可在湖边河边竖立电鱼违法宣传牌。</t>
  </si>
  <si>
    <t>济南市南部山区管理委员会组织柳埠街道办事处、生态保护局对该信访件投诉反映的问题进行调查核实，具体情况如下：
自2021年6月2日至2021年6月4日期间，河管员不定期巡查，柳埠街道办事处人工湖附近未发现有人电鱼的情况。周边发现有游客丢弃的少量纸盒、纸巾等生活垃圾。</t>
  </si>
  <si>
    <t>济南市南部山区管理委员会责成柳埠街道办事处、生态保护局对信访投诉反映的问题采取如下措施：
1.人工湖周边的生活垃圾已于2021年6月3日清理完毕。
2.2021年6月4日在柳埠人工湖周边明显位置处设立了禁止电鱼宣传牌。
3.严格落实河长制，加大监管力度，一经发现电鱼行为立即制止，并由公安派出所没收电鱼工具，对相关人员依法依规处置。巡河员、保洁员加大巡查频次，及时清理河道周边生活垃圾，切实保护好南部山区的水生态。</t>
  </si>
  <si>
    <t>访受〔2021〕JX0175号</t>
  </si>
  <si>
    <t>济南燕山食品有限公司（历城区荷花路1号）该企业地块是池塘用地，不是建设用地，并且环评手续违规办理，私自排水，每天排约400吨水，水里有重金属，对地下水有污染。</t>
  </si>
  <si>
    <t>访受〔2021〕JX0177号</t>
  </si>
  <si>
    <t>济南智晔环保材料有限公司，风送机造成夏天车间开窗挥发性颗粒物排放突出，污水处理建在车间外夏天气味难闻，水处理有时不达标有偷排现象。</t>
  </si>
  <si>
    <t>访受〔2021〕JX0178号</t>
  </si>
  <si>
    <t>章丘区高官寨街道办事处东安村村南鱼池（许某强使用），堆满高于地面一米多高的渣土，这些渣土是2017年10月份运输到东安村，成白粉末状，含有重金属放射性有毒物质，2019年东许付强把引清河修防渗渠道时挖的土覆盖到废渣土上，这些渣土堆积两年多，将位于东安将白色粉末状的废渣土拉到东安村可耕地内。</t>
  </si>
  <si>
    <t>访受〔2021〕JX0179号</t>
  </si>
  <si>
    <t>南部山区柳埠龙王崖车站对面的两家饭店违法占用基本农田，硬化土地，经营饭店，厕所粪便、生活污水通过暗排、渗排流入河道违法排污，污染河水。</t>
  </si>
  <si>
    <t>济南市南部山区管理委员会组织柳埠街道办事处、规划发展局、综合管理执法局、生态保护局对该信访件投诉反映的问题进行调查核实，具体情况如下：
1.柳埠街道办事处龙王崖车站对面的两家饭店分别为“清鑫源”农家乐（原名：“在水一方”）、“漫步田野”农家乐，均为合法经营，两处饭店位于黄巢水库下游约0.5公里处。清鑫源农家乐（原名为在水一方农家乐）是于科村民陈某某利用自家住宅房屋与其舅舅刘某某共同经营的农家乐，房屋占地面积60平方米；漫步田野农家乐是于科村民王某军利用其父亲王某山的住宅房屋经营的农家乐，房屋占地面积约80平方米，以上两家住宅房屋均符合一户一宅，土地利用现状为耕地，不涉及基本农田。“清鑫源”农家乐（原名：“在水一方”农家乐）硬化房屋前地面约60平方米，“漫步田园”农家乐屋前地面铺设花砖面积约150平方米。
2.两家农家乐均装有油烟净化设备，且正常使用，定期清洗；均建有防渗化粪池（“漫步田园”农家乐化粪池容量约5立方米，“在水一方”农家乐化粪池容量约2立方米），并与中土物业公司签有抽运合同，不定期抽运用于浇灌果树等农作物，有抽运记录；均未安装油水分离设备。未发现粪便、生活污水通过暗排、渗排流入河道现象。</t>
  </si>
  <si>
    <t>济南市南部山区管理委员会责成柳埠街道办事处对信访投诉反映的问题采取如下措施：
1.责令2家农家乐停业整改，2021年6月10日前完成油水分离设备的安装并通过查验后，方可营业。
2.加大对辖区内农家乐饭店的巡查、监管力度，严禁发生污水外排行为。</t>
  </si>
  <si>
    <t>访受〔2021〕JX0181号</t>
  </si>
  <si>
    <t>天桥区大魏名都小区4号楼4单元与3单元之间有3根餐饮排烟烟道，每天下午5点至晚上9点餐饮油烟直接排出，3个烟道都在单元门门口，油烟进入楼道造成周边居民不能开窗通风，影响生活；
每天早晨5:30左右4号楼4单元前的垃圾车收垃圾时产生噪音影响周边居民休息。</t>
  </si>
  <si>
    <t>访受〔2021〕JX0182号</t>
  </si>
  <si>
    <t>历下区姚家街道办事处星河工业园没有办理园区环保手续、安全评价、规划手续和消防手续；工业园区内有几十家工业企业产生的工业污水没有经过处理直接排出大辛河，对大辛河造成污染，园区内产生的工业废气，对大气造成污染，气味刺鼻。</t>
  </si>
  <si>
    <t>历下区政府责成姚家街道办事处、区应急管理局、区消防大队、市生态环境局历下分局采取以下措施：
1.姚家街道办事处联合市生态环境局历下分局开展济南星河民营科技园环境排查整治，计划7月底前完成。
2.市生态环境局历下分局督促企业加强污染防治设施运行维护，确保正常运行，定期开展污染物自行检测。
3.姚家街道办事处联合区应急管理局、区消防大队加强对该科技园的监督管理力度，发现问题及时处理。</t>
  </si>
  <si>
    <t>市中区政府责成十六里河街道办事处、区城市管理局对信访投诉反映的问题进行调查核实，具体情况如下：
信访投诉反映的区域位于鲁能领秀公馆东侧，为济南市林场进行的山体绿化施工项目，为防止扬尘污染对施工过程中产生的土石混合料覆盖了防尘网。产生的土石料将按照施工进度回用和有序处置。预计七月底处置完毕。</t>
  </si>
  <si>
    <t>市中区政府责成十六里河街道办事处、区城市管理局对信访投诉反映的问题采取如下措施：
加大该区域巡查力度，确保发现问题迅速处置。</t>
  </si>
  <si>
    <t>市中区政府责成党家街道办事处、区城市管理局、区自然资源局对信访投诉反映的问题进行调查核实，具体情况如下：
1.信访投诉反映的工厂为为济南鸿润源建材有限公司，2020年10月开始经营，主要从事废旧汽车拆解件回收，2021年4月党家街道办事处巡查期间发现其经营资质不齐全，已要求该公司完善相关手续，后因各种原因无法完善，该公司自行清理搬离。 
2. 信访投诉反映的区域未发现随意砍伐树木、破坏树木行为。                                                                                         3.信访投诉反映的厂房处罚情况。2008年7月8日，陡沟街道办事处大庙屯村民刘某某与张庄村委会签订此处土地承包合同。2014年刘某某在此处建设两处钢结构厂房，占用的土地为集体未利用地，原济南市国土资源局已于2015年3月4日对刘某某的违法用地行为进行了行政处罚[文号：济国土资罚字（2015）第2018号]，处罚金额119850元。2016年当事人对该钢结构建筑物进行了自行拆除，钢结构建筑物只剩框架。</t>
  </si>
  <si>
    <t>市中区政府责成党家街道办事处、区城市管理局、区自然资源局对信访投诉反映的问题采取如下措施：
1.党家街道办事处经现场核实，该公司已于5月27日自行清理完毕，钢结构建筑物框架已于2021年6月1日拆除完毕。党家街道办事处加大该区域的日常巡查监管力度，避免死灰复燃现象。
2.加大该区域的日常巡查监管力度，杜绝出现违法违规建设的情况。
3.加强对加大该区域的日常巡查监管力度，杜绝出现开山采石、破坏树木的情况。</t>
  </si>
  <si>
    <t>2021年5月31日，槐荫区政府组织区城市管理局、段店北路街道办事处等部门对信访件反映问题进行了现场调查核实，情况如下：
槐荫区济兖路108号公交花园宿舍东门处空地为山东顺河路桥工程有限公司所有，济南槐荫洋霸建材商行租赁该场地存放砂石。现场存在砂石未覆盖，扬尘污染问题。</t>
  </si>
  <si>
    <t>槐荫区政府责成区城市管理局、段店北路街道办事处等部门采取如下措施：
责成济南槐荫洋霸建材商行将砂石全部覆盖，每天安排专人保洁洒水。2021年6月1日，已完成整改。</t>
  </si>
  <si>
    <t>5月30日，历下区政府组织智远街道办事处、区园林绿化服务中心对信访件反映的问题进行调查核实，有关情况如下：
经核查，该工程为历下区园林绿化服务中心负责的莲花山山体公园建设工程（历下段绿化提升）。该工程于2021年5月12日办理工程渣土直接利用点手续（登记备案编号：ZX202101034），从5月18日开始进行土方回填作业，时间为9：00—次日5:00。该工程向市城管局渣土办申请办理渣土车准运凭证，并取得交管部门审批路线后，从2021年5月18日起，进行土方运输作业，时间为9：00-17：00，21:00-次日6：00。在运输、装卸过程中会产生噪音。区城市管理局和区园林绿化服务中心在巡查中未发现渣土运输和装卸以外的施工行为。</t>
  </si>
  <si>
    <t>历下区政府责成智远街道办事处、区园林绿化服务中心采取以下措施：
1.区园林绿化服务中心督促施工单位向周边居民做好解释说明工作，并已于6月4日前平整场地内施工道路，减少因车辆颠簸产生的噪声；严禁施工车辆进场鸣笛，减速慢行；施工现场作业人员要轻拿轻放物料、不大声喧哗和野蛮操作。
2.为保障中高考，该项目已于6月1日至6月15日停止夜间施工。
3.智远街道办事处联合区城市管理局、区园林绿化服务中心加大对该工地的巡查力度，防止发生违法行为。</t>
  </si>
  <si>
    <t>6月1日，历下区政府组织姚家街道办事处、区城市管理局、区市场监督管理局、市生态环境局历下分局对信访件反映的问题进行调查核实，具体情况如下：
该店实际名称为“济南历下王家大院烧烤店”，证照齐全，所在建筑为商业裙楼一层，操作间位于一层。该店已安装油烟净化设施并正常使用。经了解，2021年3月-5月，共收到投诉此处饭店油烟扰民12345热线投诉举报20件。</t>
  </si>
  <si>
    <t>历下区政府责成姚家街道办事处、区城市管理局、区市场监督管理局、市生态环境局历下分局采取以下措施:
1.姚家街道办事处、区城市管理局、区市场监督管理局将加强对该店的事中、事后监管，督促商户正常使用和及时清洗油烟净化设施，减少油烟对周边居民的影响。
2.市生态环境局历下分局已要求餐饮单位委托第三方检测公司进行油烟检测和出具油烟检测报告，将根据检测结果进一步处理。</t>
  </si>
  <si>
    <t>2021年6月1日，槐荫区政府责成市生态环境局槐荫分局、区城市管理局、道德街街道办事处对信访件反映的问题进行调查核实，情况如下：
1.槐荫区新世界阳光花园小区西区东邻为新世界阳光花园小区东区，西邻为北小辛庄东街各居民院落，南邻为新世界阳光花园营销中心，北邻为德裕家园小区。
2.该小区为阳光物业负责管理，25号楼位于新世界阳光花园小区西区内。6月1日下午和夜间对现场进行调查，周边无工业企业，现场并未闻到刺鼻的臭味，也未发现可能引起刺鼻臭味的污染源。</t>
  </si>
  <si>
    <t>槐荫区政府责成区市生态环境局槐荫分局、区城市管理局、道德街街道办事处，采取如下措施：
加大巡查力度，发现异味污染源依法依规进行处理。</t>
  </si>
  <si>
    <t>6月1日，历下区政府组织姚家街道办事处、区城市管理局、区市场监督管理局、市生态环境局历下分局对信访件反映的问题进行调查核实，具体情况如下：
经现场核实，此处共有7家餐饮店，分别为聚福林海鲜城、王老三串店、南京小笼包、7分钟活鱼家常菜、东北王家常菜、老滕记味道枣庄、李氏馋猫酸菜鱼店。其中聚福林海鲜城和王老三串店有烧烤项目。7家餐饮店证照齐全，聚福林海鲜城位于商业裙楼共三层，操作间位于地下一层，王老三串店所在建筑为商业裙楼一层，操作间位于一层。其余5家位于沿街商业房，7家餐饮单位均已安装油烟净化设施和烟道。</t>
  </si>
  <si>
    <t>6月1日，历下区政府组织燕山街道办事处、区城市管理局、区交警大队对信访件反映的问题进行调查核实，具体情况如下：
该处位于文化东路59号山东省盐业大厦北侧的停车场内，由盐业大厦物业办公室负责日常卫生、保洁工作。靠近大厦位置确有五个绿色垃圾桶。其中，一个垃圾桶已破损，桶身已被污染，地面有少许垃圾污水；其余4个垃圾桶外观完好、完整，能够正常使用。经巡查，该处未发现有撒漏的生活垃圾，也未发现有明显的扬尘污染情况。</t>
  </si>
  <si>
    <t>6月1日区政府组织港沟街道、区城市管理局、区城乡水务局到达现场进行核实情况如下：
1.坞西村现任副书记（今年当选）付某，2008年承包本村村民约20亩集体土地，计划建设农业项目，因政策原因一直未能办理相关手续，一直闲置。2015年车脚山村村民高启来转包该宗土地，临时用于二环南路东延堆放剩余石料。该宗土地属于历城区2018-2019年重点监控国土图斑范围内，2019年12月进行复耕回填种植土，已种植树木。
2.耕地南侧有老河道一处，已废置多年。经现场核实该河道内存有生活垃圾和淤泥，但不存在乱倒渣土问题。</t>
  </si>
  <si>
    <t>区政府责成港沟街道、区城市管理局、区城乡水务局采取如下措施：
6月1日，港沟街道坞西村委会已将河道内存有生活垃圾和淤泥清运完毕。</t>
  </si>
  <si>
    <t>历下区政府责成区公安分局、千佛山街道办事处、区城市管理局采取以下措施：
1.区公安分局加强对ccpark商场室外活动的监督管理力度，要求活动主办方在举办室外活动时降低音响等产生高音设备的音量，减少对周边居民的影响。
2.千佛山街道办事处、区城市管理局加大对此处餐饮经营业户的管理力度，督促餐饮单位依法依规，文明守法经营。</t>
  </si>
  <si>
    <t>6月2日，历下区政府组织姚家街道办事处、区自然资源局、区城市管理局对信访件反映的问题进行调查核实，具体情况如下：
该处渣土堆位于姚家路与文博西路交界口南侧，为中央商务区拆迁时，由济南城投集团堆积在其已收储但尚未出让地块上的建筑渣土。其中，面积约5000平方米的渣土已种植草皮，植被生长良好，有专人负责管护、养护，达到了绿化、美化周边生态环境的效果；其余约200平方米的建筑垃圾，因确不符合种植绿化条件，用防尘网进行了全覆盖，并用铁质围挡进行了隔离。经核实，该处紧邻姚家村旧村改造拆迁工地，尚有部分旧村房屋未拆除，济南城投集团计划于2021年下半年完成姚家村旧村改造拆迁。</t>
  </si>
  <si>
    <t>6月2日，历下区政府组织姚家街道办事处、区城市管理局、区市场监督管理局、市生态环境局历下分局对信访件反映的问题进行调查核实，有关情况如下：
经现场核实，历下区茂岭山路与工业南路交叉口东南角共有4家产生油烟的餐饮经营业户，分别为济南历下咱家菜馆（咱家土菜馆）、济南历下超康茂快餐店（超意兴）、济南鹏粹商贸有限公司（茂岭菜市场）、济南历下云翼大酒店（西安烧烤）。4家店铺位于商业楼，证照齐全，全部安装了油烟净化设施，且油烟净化设施正常使用。</t>
  </si>
  <si>
    <t>历下区政府责成姚家街道办事处、区城市管理局、区市场监督管理局、市生态环境局历下分局采取以下措施:
1.姚家街道办事处、区城市管理局、区市场监督管理局将加强对该店的事中、事后监管，督促商户正常使用和及时清洗油烟净化设施，减少油烟对周边居民的影响。
2.市生态环境局历下分局已安排对4家餐饮单位进行油烟检测，待出具油烟检测报告后，将根据检测结果进一步处理。</t>
  </si>
  <si>
    <t>6月2日，历下区政府责成智远街道办事处、区城市管理局对信访件反映的问题进行调查核实，有关情况如下：
1.关于“世纪大道三清集团门口及炼油厂南墙对面，两处都存放很多渣土，未进行覆盖，产生的扬尘污染严重，污染环境”的问题。经核查，三清集团门口未发现渣土堆放问题，现场存有三清集团修剪树木时堆放的树枝。炼油厂南墙对面为义和庄污染场地治理项目，该地块需对原场地污染土壤进行清挖处置，清挖后土壤经异位热脱附技术进行修复，修复后土壤需转运至修复土暂存区。“渣土”实为暂存的修复土壤，该土壤经检测达标后将用于场内基坑回填。土壤转运、堆存作业时，均采取湿法作业，转运完成后采用防尘网覆盖，现场存在部分修复土覆盖不严的情况，刮风时易起尘。
2.关于“解放东路与奥体西路交叉口，此处有很多树木枯死，影响环境”问题。经现场核查，未发现树木枯死情况，在解放东路与奥体西路交叉口西北角往北约100米的位置，有济南市轨道交通集团有限公司于2月底种植的部分紫玉兰树，现处于“唤醒期”，明年三、四月份开花，外观像“枯死”。</t>
  </si>
  <si>
    <t>历下区政府责成智远街道办事处、区城市管理局、区园林绿化服务中心采取以下措施：
1.智远街道办事处和城管局督促三清集团已于6月2日对门前堆放的树枝进行清理，对周边环境卫生进行打扫；督促义和庄污染场地治理项目施工单位已于6月2日对覆盖不严部位进行全覆盖，根据施工进度及时将堆放的土壤进行回填。
2.区园林绿化服务中心加强园林树木养护管理，发现问题及时处理。</t>
  </si>
  <si>
    <t>该信访件与第一批访受〔2021〕JD0005号、第十批访受〔2021〕JD1146号、第十九批访受〔2021〕JD2691号、内容基本相同，6月2日，历城区政府组织董家街道、区纪委监委、区自然资源局、区农业农村局、区城市管理局进行调查核实，情况如下：
1.关于袁家庄村原村主任仇某某违规占用土地，建盖楼房，建盖的房屋2012年和2015年分别被处罚过，但是一直未拆除的问题。
（1）2011年袁家庄村经村两委会及片长集体研究并上报济南市历城区人民医院董家分院同意，建设两层标准化卫生室一处，占用本村集体建设用地1267.1平方米进行建设，该宗土地符合历城区土地利用总体规划。原济南市国土资源局于2012年5月30日依法作出并下达《土地行政处罚决定书》（济国土罚字2012第208号）。处罚内容:没收新建的建筑物和其它设施，并处罚款。袁家庄村民委员会于2012年5月30日缴纳罚款,地上建筑物已于2019年1月拆除。
（2）袁家庄村民委员会未经批准，于2014年11月占用袁家庄村集体土地1664平方米建设菜市场（砖混平房）。该宗土地为基本农田1541平方米、其他农用地123平方米，不符合历城区土地利用总体规划。原济南市国土资源局于2015年7月29日依法作出并下达《行政处罚决定书》（济国土罚字2015第5401号）。处罚内容:没收新建的建筑物和其它设施，恢复土地原状并处罚款。袁家庄村民委员会于2015年9月22日缴纳罚款,地上建筑物已于2019年1月拆除。
（3）2012年2月，王某某未经批准，擅自占用济南市历城区董家镇（现为董家街道办事处）袁家庄村集体土地建设钢结构车间和彩钢瓦板房早餐店并圈建院墙，经现场勘测，实地占地面积2637平方米（合3.96亩），建筑面积约1240.1平方米。截至立案调查时，已建成并圈建院落。该宗土地全部为建设用地，符合历城区土地利用总体规划。
2.关于“2018年建设大东环高速，对房屋拆除进行一千万的补偿，拆除的原因不是因为破坏耕地拆除，而是因为占地拆除，且在耕地上建盖的其他房子还在耕地上并未拆除，要求重新落实问题，据实整改，不能虚假整改”问题，已将线索转交区纪委监委处理，等待处理结果。</t>
  </si>
  <si>
    <t>历城区政府责成董家街道、区自然资源局、区农业农村局、区城市管理局采取如下措施：
1.1.区自然资源局于2021年5月14日对王某某违法占用袁家庄村集体土地建设钢结构车间和彩钢瓦板房早餐店的行为立案（济历城自然立字[2021]3-1号），责令王某某将非法占用的2637平方米集体土地退还给历城区董家街道办事处袁家庄村民委员会，处罚3.9555万元，地上建筑物已没收。
2.加强日常巡查，严格执行耕地保护法律法规,杜绝违法占地行为的发生。</t>
  </si>
  <si>
    <t>6月3日，长清区政府组织平安街道办事处、济南市生态环境局长清分局、区城市管理局对信访件反映的问题进行了调查核实，有关情况如下：
1.长清区平安街道办事处潘庄村地处黄河滩区，全村共有土地1245亩，全部引用黄河水灌溉。2020年11月，潘庄村对村南生产路进行了硬化，路基加高约0.15米，又对路两侧护坡进行了整修，护坡变陡，致使路两侧水渠过宽过深，已无法进行浇地灌溉，农业机械更无法进入农田作业。
2.2021年5月，新一届村两委会完成换届后，为保障村民切身利益，村两委会召开会议，决定将村南生产路两侧水渠回填，加宽路面，重新修建新水渠，解决灌溉和农业机械使用问题；南生产路小桥以西有洼地一处，存在较大安全隐患，同时也进行了回填。
3.经现场对回填土进行挖掘勘验，回填的均为好土，不存在掩埋大量化工垃圾、生活垃圾、医疗垃圾，污染土壤和地下水的问题。</t>
  </si>
  <si>
    <t>6月2日，历城区政府组织港沟街道、区城市管理局对信访件反映的问题进行调查核实，情况如下：
1.兰亭居小区物业由北京万科物业服务有限公司济南分公司负责，小区西门内道路曾集中堆放装修垃圾约200立方米。
2.6月1日，万科物业将该处建筑垃圾清运完毕，作业过程中存在噪声及粉尘扰民问题。</t>
  </si>
  <si>
    <t>历城区政府责成港沟街道、区城市管理局采取如下措施：
万科物业将装修垃圾暂存点设置在小区西门对面X4幼儿园工地北侧小房。对垃圾日产日清，垃圾清运前进行洒水降尘，减少对周边居民影响。</t>
  </si>
  <si>
    <t>6月2日，历城区政府组织董家街道、区自然资源局、区城市管理局、区农业农村局进行调查核实，情况如下：
信访件反映的位置在袁家村村东侧温梁路南侧，面积约3.5亩，现状地类为耕地。2001年，袁家庄村民柴某某在该宗地种植苹果树，搭建了一间简易棚房，面积约40平方米，存放农具和水泵等，用于看护管理果园。</t>
  </si>
  <si>
    <t>历城区政府责成区自然资源局、区城市管理局、区农业农村局、董家街道采取如下措施:
加强巡查和监管，防止发生改变土地用途的现象。</t>
  </si>
  <si>
    <t>6月2日，历下区政府组织区公安分局、智远街道办事处、区城市管理局、市生态环境局历下分局对信访件反映的问题进行调查核实，有关情况如下：
1.关于“夜市内很多烧烤摊，油烟扰民”问题。经现场检查，盛福不夜城内有9家大型烧烤大排档，全部在室内进行烧烤并安装油烟净化设施，检测结果显示均符合《山东省饮食油烟排放标准》(DB37/597—2006)排放标准。
2.关于“夜市上有很多游乐设施，噪音扰民”问题。经现场检查，夜市内有过山车、碰碰车等娱乐设施，运行时存在噪声影响。</t>
  </si>
  <si>
    <t>历下区政府责成区公安分局、智远街道办事处、区城市管理局采取以下措施：
1.区公安分局已督促夜市管理方张贴告示，从6月1日起为保障周边中高考学生的学习休息，夜市内所有娱乐设施全部停运。
2.区城市管理局对产生油烟的摊位加大监管力度，要求餐饮经营业户确保油烟净化过滤设施正常使用，定期对油烟净化设备进行清洗保养。
3.智远街道办事处联合区公安分局、区城市管理局增加对夜市的巡查频次，减少对周边居民的影响。</t>
  </si>
  <si>
    <t>济阳区政府责成济北街道办事处、区城市管理局、区农业农村局：
1.济北街道办事处负责组织人员，动用挖掘机、装载车等机械对现场道路两侧各类垃圾进行清运，建筑垃圾运至建筑垃圾消纳场处理，生活垃圾和枯树枝运至生活垃圾转运站。对沟内少量粪污清理后运至粪便处理厂处理，沟内垃圾清理后运至垃圾转运站。6月1日已全部完成。
2.5月25日早晨7时30分，区城市管理局牵头组织各镇（街）、区住房和城乡建设局召开工作会议，进一步加大对城乡环境卫生排查整改力度。</t>
  </si>
  <si>
    <t>市中区政府责成党家街道办事处、区农业农村局、区住房和城乡建设局、区城市管理局对信访投诉反映的问题进行调查核实，具体情况如下：
信访投诉反映的张家庄村张某某占用农耕地建设房屋的情况，已于2020年11月份按照国家农村乱占耕地建房专项整治行动中排查发现并上报农村乱占耕地建房数据汇交平台。</t>
  </si>
  <si>
    <t>市中区政府责成王官庄街道办事处、区住房和城乡建设局、区城市管理局、园林绿化服务中心对信访件投诉反映的问题进行调查核实，具体情况如下：
1.信访投诉反映的王官庄小区新三区是由济南宏祥物业管理有限公司管理的封闭式小区。因小区物业管理维护不到位，造成绿化带内绿植枯死，移除枯死植被导致土地裸露情况。
2.王官庄小区新三区已列入市中区2021年老旧小区改造，目前进入招标程序，计划6月份进行施工改造，项目改造后提升小区绿化居住环境。</t>
  </si>
  <si>
    <t>市中区政府责成王官庄街道办事处、区住房和城乡建设局、区城市管理局、园林绿化服务中心对信访投诉反映的问题采取如下措施：
1.施工改造前的期间，要求该小区的物业管理公司每天洒水2次，进行降尘处理。
2.将加强对该小区的巡查监管，每天不定时检查一次，发现问题及时处理。</t>
  </si>
  <si>
    <t>市中区政府责成七贤街道办事处、区住房和城乡建设局、区城市管理局、市中控股对信访投诉反映的问题进行调查核实，具体情况如下：
1.信访投诉反映的体育公园位于中海国际社区B2地块北侧，产权归属为济南中海地产投资有限公司，由中海物业管理有限公司负责维护管理。因疏于管理，该体育公园内存在少量生活垃圾和杂草。
2.信访投诉反映的雍景郡小区和御峰官邸小区门口两侧休闲公园，产权归属为济南中海地产投资有限公司，由中海物业管理公司负责维护管理。因疏于管理，前期存在少量生活垃圾和杂草。</t>
  </si>
  <si>
    <t>市中区政府责成二七新村街道办事处、区城市管理局、区住房和城乡建设局对信访投诉反映的问题进行调查核实，具体情况如下：
信访投诉反映的汇都花园小区内公共厕所位于2号楼南侧约5米，实际为在附近办公的济南市物业综合服务公司工作人员的自用厕所，并非公共厕所。现场存在轻微异味，对周围环境造成一定影响。</t>
  </si>
  <si>
    <t>市中区政府责成二七新村街道办事处、区城市管理局、区住房和城乡建设局对信访投诉反映的问题采取如下措施：
1.济南市物业综合服务公司于2021年5月30日将该厕所封堵，改为工作人员洗漱用房，保留正常洗漱上下水功能。
2.加强该区域的巡查力度，确保卫生问题早发现、早解决。</t>
  </si>
  <si>
    <t>市中区政府责成七贤街道办事处、区住房和城乡建设局、区城市管理局对信访投诉反映的问题进行调查核实，具体情况如下：
信访投诉反映的体育公园位于中海国际社区B2地块北侧，产权归属为济南中海地产投资有限公司，由中海物业管理有限公司负责维护管理。因疏于管理，该体育公园内存在少量生活垃圾和杂草。</t>
  </si>
  <si>
    <t>市中区政府责成七贤街道办事处、区住房和城乡建设局、区城市管理局对信访投诉反映的问题采取如下措施：
1.5月29日已约谈中海物业管理有限公司相关负责人，要求对公园内部杂草和生活垃圾进行清理，计划于6月5日清理完毕。
2.要求中海物业管理有限公司加强对该体育公园的管护，杜绝此类问题发生。
3.加强该区域日常巡查力度，每天不定时巡查一次，发现问题及时处置。</t>
  </si>
  <si>
    <t>市中区政府责成白马山街道办事处、区住房和城乡建设局、区城市管理局、区自然资源局对信访投诉反映的问题进行调查核实，具体情况如下：
信访投诉反映的区域为后魏华庄旧村改造项目，该拆迁项目于2017年5月启动，目前拆迁进度已经到达96%。2021年5月19日，对魏华北路占压南侧道路红线的村集体所有房屋进行拆迁，面积大约300余平方米，拆除作业采取了湿法作业，房屋倒塌时产生部分扬尘，对周边环境造成一定影响。</t>
  </si>
  <si>
    <t>市中区政府责成白马山街道办事处、区住房和城乡建设局、区城市管理局、区自然资源局对信访投诉反映的问题采取如下措施：
1.5月30日要求施工方在拆迁过程中严格落实扬尘污染防治相关措施，采取加大洒水频次、增加雾炮数量等降尘措施。及时清运拆迁产生的建筑垃圾，暂时无法清运的做好遮盖、洒水等降尘措施。
2.加强该区域的检查巡查力度，每天不定时巡查一次，发现问题及时处理。</t>
  </si>
  <si>
    <t>市中区政府责成十六里河街道办事处、区住房和城乡建设局、区城市管理局对信访投诉反映的问题进行调查核实，具体情况如下：
信访投诉反映的大涧沟村北七路与北五路交界口西北角施工区域，为大涧沟安置房项目。目前该项目处于清表阶段，建设单位为山东鲁新置业有限公司，施工单位为山东壹零肆建筑工程有限公司。施工现场存在防尘密目网部分破损，部分裸土未覆盖的情况。</t>
  </si>
  <si>
    <t>市中区政府责成十六里河街道办事处、区住房和城乡建设局、区城市管理局对信访投诉反映的问题采取如下措施：
1.要求施工单位在施工过程中增加洒水、雾炮等降尘设备，加强扬尘污染防治措施的落实力度，土方作业要采取湿法作业，裸露渣土要覆盖到位，切实做好扬尘管控。
2.针对该区域部分裸土未覆盖问题，5月22日区城市管理局向山东壹零肆建筑工程有限公司下达了《责令（限期）改正通知书》（文书编号：市中综执责改字（2021）第14017号），并对该违法问题立案调查，下一步依法进行查处。5月30日，施工单位已对该区域裸露地面进行了全面覆盖。
3.加强该区域的检查巡查力度，每天不定时巡查一次，确保发现问题及时，处理问题从速。</t>
  </si>
  <si>
    <t>市中区政府责成七里山街道办事处、区住房和城乡建设局对信访投诉反映的问题进行调查核实，具体情况如下：
信访投诉反映的区域存在小区居民丢弃的废旧家具材料情况，此处为济南市国资委下属济南诚创资产经营有限公司进行管理，属企业自管小区，尚未纳入属地社区管理，环卫部门只负责垃圾外运。因该小区物业管理不正规，疏于管理，造成垃圾桶附近存在少量废旧家具木板等生活垃圾。</t>
  </si>
  <si>
    <t>市中区政府责成七里山街道办事处、区住房和城乡建设局对信访投诉反映的问题采取如下措施：
1.5月31日，七贤街道办事处对该小区撒落的垃圾清理完毕。
2.督促该企业做好小区内部卫生保洁工作。
3.积极对接济南市国资委，督促产权单位对小区进行“三供一业”改造、移交，纳入属地社区管理。
4.根据“三供一业”推进情况，征求全体业主的意见，引进专业的物业管理公司，提升小区管理水平，营造良好的生活居住环境。
5.加大该区域巡查力度，发现问题及时处置。</t>
  </si>
  <si>
    <t>市中区政府责成十六里河街道办事处、区住房和城乡建设局、区城市管理局对信访投诉反映的问题进行调查核实，具体情况如下：
信访投诉反映的大涧沟村北七路与北五路交界口西北角施工区域为大涧沟安置房项目。目前该项目处于清表阶段，建设单位为山东鲁新置业有限公司，施工单位为山东壹零肆建筑工程有限公司。施工现场存在防尘密目网部分破损，部分裸土未覆盖的情况。</t>
  </si>
  <si>
    <t>市中区政府责成舜玉街道办事处、区住房和城乡建设局、区城市管理局对信访投诉反映的问题进行调查核实，具体情况如下：
信访投诉反映的区域为市中区2020年度实施的八里洼路15号院既有居住建筑节能改造项目，施工单位为山东长箭建设集团有限公司，施工区域已覆盖，现场存在少量垃圾未清扫、部分材料摆放不规范等情况。</t>
  </si>
  <si>
    <t>市中区政府责成舜玉街道办事处、区住房和城乡建设局、区城市管理局对信访投诉反映的问题采取如下措施：
1.6月1日施工单位已将剩余的垃圾清扫完毕，将建筑材料集中存放。
2.要求施工单位严格落实扬尘防治要求，保持施工区域整洁、有序，做到安全施工、文明施工。
3.将加大巡查管理力度，确保每日巡察一次，杜绝类似问题的发生。</t>
  </si>
  <si>
    <t>市中区政府责成大观园街道办事处、区住房和城乡建设局，对该信访投诉反映问题进行核实调查，具体情况如下：
信访投诉反映的经六路纬一路后街19号院的原产权单位为济南市试验机厂，2004年对该区域进行房屋征收，大部分居民已交房外迁，剩余8户居民因个人原因未搬离，居住至今。该8户居民现属于自管，无物业管理。该区域存在居民丢弃的废旧家具等杂物以及杂草未及时清理情况。</t>
  </si>
  <si>
    <t>市中区政府责成大观园街道办事处、区住房和城乡建设局对信访投诉反映的问题采取如下措施：
1.5月31日大观园街道办事处工作人员通过电话形式对8户居民下达通知，请居民对院内废旧家具等杂物进行认领。6月2日已清理完毕。
2.6月1日大观园街道办事处组织人员对院内杂草，进行了清理，现已清理完毕。
3.加大对院落居民的宣传引导，告知不要在院落堆放杂物，并加大巡查力度，发现问题及时清理。</t>
  </si>
  <si>
    <t>市中区政府责成杆石桥街道办事处、区住房和城乡建设局、区城市管理局对信访投诉反映的问题进行调查核实，具体情况如下：
信访投诉反映的纬一路426号的现产权单位是山东省国有资产运营管理有限公司，该院内房屋是1991年由山东工艺美术总公司所建设，院内一楼厕所也是同时期建设的配套公用设施。该院为冲水式厕所，日常保洁由院内居民自行负责卫生打扫，污水排放至化粪池后并入城市管网，存在气味难闻的情况。</t>
  </si>
  <si>
    <t>市中区政府责成杆石桥街道办事处、区住房和城乡建设局、区城市管理局对信访投诉反映的问题采取如下措施：
1.督促院内居民及时打扫厕所卫生，定期消杀除臭。
2.加强该区域的巡查力度，每天不定时巡查一次，确保发现问题及时处理。</t>
  </si>
  <si>
    <t>5月31日，历下区政府组织姚家街道办事处、区住房和城乡建设局对信访件反映的问题进行调查核实，有关情况如下：
经调查，大辛河河东岸（花园东路至康虹路中间段）前期有居民反映存在土地裸露、有扬尘污染情况，为消除扬尘污染，姚家街道办事处联合区住房和城乡建设局安排人员对此处喷洒了抑尘剂，颜色为绿色，并非喷绿漆。该抑尘剂经过专业检测机构检测认证，产品无毒无害，无腐蚀性，对环境无污染，可完全生物降解。</t>
  </si>
  <si>
    <t>5月31日，历下区政府组织姚家街道办事处、区住房和城乡建设局、区城市管理局对信访件反映的问题进行调查核实，具体情况如下：
1.关于“小区内的道路正在施工，施工未做防尘措施，导致施工过程中产生扬尘和噪音”的问题。经现场核实，此处工程为名士豪庭小区供水设施改造，其地上改造项目于2021年3月份进场施工，预计6月底前完工，项目施工前已在小区进行公示。现场有铺设混凝土施工作业，作业时间为正常工作时间，已采取渣土覆盖的防治措施，仅防尘网之间有缝隙，累计约30平米未覆盖，现场已督促立行立改；施工过程中使用的机械、车辆等会产生噪音。
2.关于“小区物业乱砍伐小区内的树木，物业说因为虫害所以砍伐，但并未看到树有虫害”的问题。经现场核实，小区物业因小区内部分树木发生病虫害（钻心虫），树木存在倾倒的危险，为及时排除安全隐患，小区物业对五棵树木进行伐除，未办理相关手续。目前，区城市管理局已立案调查，立案号为济历下综执立处字（2021）第204号。</t>
  </si>
  <si>
    <t>历下区政府责成姚家街道办事处、区住房和城乡建设局采取以下措施：
1.姚家街道办事处、区住房和城乡建设局要求小区供水设施改造工程施工单位济南普利市政管网工程有限公司对施工产生的渣土以及裸露地面进行全面覆盖，遇有挖土作业时用雾炮进行降尘。
2.姚家街道办事处、区住房和城乡建设局要求施工单位作业时间选在正常工作时间，不得在休息时间段施工作业，施工时注意轻拿轻放，尽量减少对居民的影响。
3.姚家街道办事处督促小区物业对该小区进行整体改造，包含绿化改造。5月31日小区绿化提升方案已开始征求居民意见，因涉及动用房屋维修基金，计划12月底之前完成绿化改造。</t>
  </si>
  <si>
    <t>5月31日，历下区政府组织姚家街道办事处、区住房和城乡建设局对信访件反映的问题进行调查核实，有关情况如下：
经现场核实，正大城市花园小区5号楼西侧102住户曾在空地处种植一拢韭菜，该住户已于5月25日自行清理完毕，并主动种植月季花。</t>
  </si>
  <si>
    <t>2021年5月31日，槐荫区政府组织区住房和城乡建设局、区城市管理局、张庄路街道办事处等部门对信访件反映问题进行了现场调查核实，情况如下：
1.小区化粪池与1号楼二单元中户楼体连接处，因管道破损堵塞，导致化粪池污水外溢。
2.现场排查未发现使用空心炉燃烧木头现象。通过走访该院内居民，获悉近期确有一位居民在该小区院内使用空心炉烧水，燃料为木柴。</t>
  </si>
  <si>
    <t>槐荫区政府责成区住房和城乡建设局、区城市管理局、张庄路街道办事处等部门采取如下措施：
1.5月31日，张庄路街道办事处邀请济南市城管局城肥一处对院内化粪池进行了清污。
6月2日，张庄办事处组织施工队伍进行了维修，破损堵塞管道已完成修复并疏通，污水外溢问题已经解决。
2.对空心炉使用者进行劝导，对方表示不再使用。
3.加大巡查力度，努力解决群众关切环境问题。</t>
  </si>
  <si>
    <t>市中区政府责成十六里河街道办事处、区城市管理局、区住房和城乡建设局对信访投诉反映的问题进行调查核实，具体情况如下：
1.信访投诉反映的领秀城九区为封闭式小区，建设单位为山东鲁能亘富开发有限公司，由深圳市金地物业管理有限公司济南分公司进行管理。
2.该小区建成于2008年，5-8号楼前区域在最初建设时为小区公共区域，进行了简单硬化，种植部分绿植，因该小区前期物业更换频繁，疏于管理，造成绿植枯死。2019年4月该小区业委会在未取得大部分业主同意的前提下，就该位置进行重新设计，对原硬化进行了破坏，建为临时停车位。2021年5月21日业主委员会经程序被罢免并撤销其备案，目前还未组选新的业主委员会。
3.信访投诉反映的区域属于该小区全体业主所有，该区域绿化作为临时停车区域需要小区业主共同商议决定。十六里河街道办事处正在同业主代表商议通过监督居民委员会代行业主委员会职责或等待新业委会成立后，依法按照程序解决该区域如何使用问题。原业主委员会损坏的混凝土硬化地面，该区域小区业主要求保持原状，未发现扬尘问题。该小区有十余个生活垃圾桶，未发现生活垃圾乱堆的情况。</t>
  </si>
  <si>
    <t>市中区政府责成十六里河街道办事处、区城市管理局、区住房和城乡建设局对该信访件反映的问题采取如下措施：
1.要求小区物业公司加强管理，做好生活垃圾日产日清工作及桶体的保洁，避免撒漏现象。
2.十六里河街道办事处积极配合该小区业主依法按照程序解决该区域如何使用问题。</t>
  </si>
  <si>
    <t>6月1日，历下区政府组织龙洞街道办事处、区城市管理局、区住房和城乡建设局对信访件反映的问题进行调查核实，具体情况如下：
据现场核实，2017年中央环保督察期间，曾受理过此举报，编号3170，2017年9月6日区执法局现场下达《责令停止违法建设通知书》（济城执历下责停字2017第0905号），责令工人立即停止施工，并清理现场，龙洞街道办事处督促物业公司与业主就垃圾存放点达成共识，物业将施工队伍撤出，停止建设垃圾站。经了解，未建成的垃圾站位于6号楼南侧绿化带，被责令停止违法建设后，绿化带随即恢复。原垃圾转运站并未铺设下水管道和搭建框架，不存在下水管道、框架一直没有拆除的情况。</t>
  </si>
  <si>
    <t>历下区政府责成龙洞街道办事处、区城市管理局、区住房和城乡建设局采取以下措施：
1.龙洞街道办事处督促小区物业及时清运垃圾，及时消杀，全力减轻对居民生活的影响。
2.区住房和城乡建设局和龙洞街道办事处将继续督促小区物业维护好小区绿化。</t>
  </si>
  <si>
    <t>市中区政府责成十六里河街道办事处、区住房和城乡建设局、区城市管理局、区自然资源局对信访投诉反映的问题进行调查核实，具体情况如下：
信访投诉反映的舜耕路278号万寿家园小区是在原石料厂旧址上直接建设。上世纪80年代，龟山西侧原有一处合法的石料厂，石料厂关停后，90年代初建设了历城南郊铸造厂。2009年，舜耕路拓宽时，南郊铸造厂拆除。东河万寿家园项目于1999年4月份向原济南市历城区城乡建设委员会申请办理了《山东省工程建设项目报建证》（证书编号2000历城21），1999年9月份由原济南市历城区计划委员会向原十六里河镇计经委下发了《关于历城区十六里河镇东河村新建居民住宅楼基建计划的批复》（济历城计基字（99）第65号）同意建设5栋居民楼。万寿家园在住宅楼基建批复的范围内，以给本村内村民宅基地形式建设2栋2层、3栋3层房屋。建设场地使用龟山原石料厂旧址。该区域山体未发现开山采石，山体破坏现象。</t>
  </si>
  <si>
    <t>市中区政府责成十六里河街道办事处、区住房和城乡建设局、区城市管理局、区自然资源局对信访投诉反映的问题采取如下措施：
加大监督巡查力度，严查破坏山体行为。</t>
  </si>
  <si>
    <t>天桥区政府责成泺口街道办事处、区城市管理局、区住房和城乡建设局采取以下措施：
1.加强巡查监管，督促施工单位严格落实《关于中高考期间全市建筑工地夜间施工噪声污染防治的通告》的停工要求。
2.责成施工方6月16日恢复夜间施工后，加强对现场挖掘机的管理，夜间施工不得使用油锤，装车时要降低挖斗高度，轻装轻放，人工清理挖斗；车辆进出工地禁止鸣笛，减速慢行，降低施工期间渣土装运对周边居民生活的影响。</t>
  </si>
  <si>
    <t>6月1日，历下区政府组织文化东路街道办事处、区城市管理局、区住房和城乡建设局对信访件反映的问题进行调查核实，具体情况如下：
燕子山西路42号是原山东省广播电视厅宿舍，宿舍业委会聘请济南瑞诚物业管理有限公司负责日常环境卫生、保洁工作。花坛位于小区西侧，面积近300平方米。经巡查，花坛内杂草丛生、散落垃圾较多，垃圾气味较大，易滋生蚊蝇，已较长时间无人清理。</t>
  </si>
  <si>
    <t>市中区政府责成王官庄街道办事处、区住房和城乡建设局、区城市管理局对信访投诉反映的问题进行调查核实，具体情况如下：
1.信访投诉反映的区域位于王官庄小区9区18号楼7单元北侧，为居民耿某某在楼前约10平方的空地内种植的月季30余株，未发现使用臭水灌溉滋生蚊虫、气味难闻情况。
2.信访投诉反映的小区西侧墙外的垃圾位于山东电力设备有限公司院内，为外购件的废弃木箱等包装物。6月2日已清理完毕。</t>
  </si>
  <si>
    <t>市中区政府责成王官庄街道办事处、区住房和城乡建设局、区城市管理局对信访投诉反映的问题采取如下措施：
加大网格监管力度和巡查频次，发现问题及时处理。</t>
  </si>
  <si>
    <t>2021年6月1日，章丘区政府组织明水街道办事处、区住房和城乡建设局、区城市管理局、区园林和林业绿化局、区公安分局对信访件反映问题进行现场调查核实，有关情况如下：
1.现场核查，信访件反映的明水街道办事处明珠小区东二区6号楼南侧绿化带内确有狗笼子，笼内狗叫声扰民，当事人为小区内业主丁某。
2.该小区西门口无固定摊位。经向该小区物业了解，每天16:00-18:00时段小区门口存在流动摊贩使用扩音器售卖豆腐情形。</t>
  </si>
  <si>
    <t>章丘区政府责成明水街道办事处、区住房和城乡建设局、区城市管理局、区园林和林业绿化局、区公安分局采取以下措施：
1.联系业主并督促该业主清理狗笼及周边垃圾，6月1日已完成现场清理。
2.联合小区物业公司，对小区门口流动摊贩进行劝离。
3.加强社区巡查和管理，及时制止小区流动摊贩的售卖行为。</t>
  </si>
  <si>
    <t>历城区政府组织区城乡水务局、唐王街道办事处、区住房和城乡建设局、区城市管理局进行调查核实，情况如下：
信访件反映的唐王街道巨野河改造工地由济南市历城区巨野河防洪治理工程建设管理办公室负责管理，施工单位共4家分别为：一标段中交第三航务局有限公司，治理长度2.2千米；二标段德州黄河建业工程有限责任公司，治理长度2.5千米；三标段中国电建市政建设有限公司，治理长度2.7千米；桥梁工程建设单位山东省大通公路工程有限公司，改建桥梁7座。因巨野河项目与济高高速一标段工程有交叉，工程的渣土运输车辆在巨野河工程范围内出入较多。经现场检查，部分施工面覆盖不及时，存在着部分裸土未覆盖现象，巨野河两侧道路均为施工道路，破损较严重。</t>
  </si>
  <si>
    <t>历城区政府责成区城乡水务局、唐王街道办事处、区住房和城乡建设局、区城市管理局采取如下措施：
1.6月2日，区城乡水务局、区住房和城乡建设局督促施工方在土方工程作业时，采取洒水、雾喷降尘措施；两侧护坡做到全覆盖；工程机械渣土车辆通行的施工便道做到每日至少四次洒水降尘，大风天气等特殊情况不定期不间断洒水。
2.巨野河工程后期将对沿河道路进行重新铺设，2021年12月31日前完成。
3.区城市管理局要求运输土方、垃圾等易产生扬尘的车辆，做到全封闭，无洒漏，并按照指定的运输路线和时间行驶，倾卸至符合要求的消纳场所，严禁“滴撒漏”、乱倾倒等行为。</t>
  </si>
  <si>
    <t>6月2日，天桥区政府组织药山街道办事处、区城市管理局、区住房和城乡建设局、区环卫管护服务中心对信访件反映的问题进行了调查核实，有关情况如下：
清雅居小区为公租房，小区西北角设置有一处房屋装修垃圾临时堆放点，房屋装修时产生的垃圾存放于此。经现场查看，该堆放点存放5立方米左右的房屋维修垃圾，混杂少量生活垃圾，现场有异味。</t>
  </si>
  <si>
    <t>天桥区政府责成药山街道办事处、区城市管理局、区住房和城乡建设局、区环卫管护服务中心采取以下措施：
6月3日清雅居小区物业公司已将该处垃圾清理完毕。要求物业公司加强管理力度，严格按照垃圾分类处置要求，做好小区内保洁、清理工作。</t>
  </si>
  <si>
    <t>6月2日，历下区政府组织姚家街道办事处、区公安分局、区住房和城乡建设局、区城市管理局、区商务局对信访件反映的问题进行调查核实，有关情况如下：
1.关于“公厕窗户安装类似烟囱的装置，臭味直接冲着21号楼1单元排放，影响小区居民生活”的问题。经现场核实，信访件所述公厕位于友谊苑小区社区商业中心西侧、21号楼东侧，为友谊苑社区商业中心公共厕所，由商业中心负责日常管理维护。公厕所处位置为独立场所，不与21号楼直接相连，并有两堵墙作为间隔。厕所卫生状况良好，无明显臭味，并在商业中心西墙加装了排风管道，排风管道已高出商业中心楼体约1米。
2.关于“有业主将地下室出租给收废品的人员，将捡拾的垃圾堆放在地下室内，并且地下室没有厕所，排泄物直接倒入垃圾桶内”的问题。经现场核实，21号楼1单元地下室整体环境整洁有序，未发现有捡拾垃圾堆积情况，未发现排泄物直接倒入垃圾桶情况。
3.关于“堆放了生活垃圾桶，清理不及时导致臭味难闻，堆放了约10个左右的垃圾桶”的问题。经现场核实，21号楼北侧存放的11个垃圾桶，其中3个为区城市管理局放置此处供居民投放生活垃圾（其他垃圾）使用；其余8个分别为友谊苑市场和北侧幼儿园临时放置于此处，供自身使用。现场未发现明显臭味。</t>
  </si>
  <si>
    <t>历下区政府责成姚家街道办事处、区公安分局、区住房和城乡建设局、区城市管理局、区商务局采取如下措施：
1.姚家街道办事处联合区城市管理局督促社区商业中心加强对公共厕所的日常管理，增加清理冲洗频次，保持厕所干净卫生，避免异味对居民的影响。2.姚家街道办事处会同区公安分局要求小区物业增加巡查频次，发现有违规出租地下室行为的及时制止，防止发生垃圾堆积和倾倒排泄物的情况。
3.区城市管理局已督促友谊苑菜市场和幼儿园将放置的垃圾桶全部撤走。区城市管理局设置的3个垃圾桶于每天7时进行清运，并对地面进行清洗，减轻异味影响。</t>
  </si>
  <si>
    <t>6月2日，历下区政府组织龙洞街道办事处、区住房和城乡建设局、区园林绿化服务中心对信访件反映的问题进行调查核实，有关情况如下：
经现场核实，信访件所述五号楼东侧位置为小区绿地，现有部分地方草皮损坏出现裸露，年前种植的树木枯萎，现已开始冒芽。物业工作人员正在进行补植和养护。</t>
  </si>
  <si>
    <t>历下区政府责成龙洞街道办事处联合区住房和城乡建设局督促小区物业对枯萎树木和缺损草皮进行补植和养护。补植工作已于6月6日完成。</t>
  </si>
  <si>
    <t>6月2日，历下区政府组织文化东路街道办事处、区住房和城乡建设局、区城市管理局对信访件反映的问题进行调查核实，具体情况如下：
1.经现场核实，诚基中心南区为明湖国际信息技术产业园二期项目，由历下控股集团有限公司承建，2020年8月中旬中建八局第一建设公司、嘉林建设集团有限公司开工建设，计划2021年6月15日竣工。
2.经查，项目施工时间为早八点至中午十一点，下午两点至六点，无夜间施工，楼外未铺装区域已进行覆盖，地下一层有少量建筑垃圾未清运。</t>
  </si>
  <si>
    <t>历下区政府责成文化东路街道办事处联合区住房和城乡建设局、区城市管理局采取以下措施：
1.督促中建八局第一建设公司和嘉林建设集团有限公司将地下一层建筑垃圾清运，6月2日已整改完成。
2.对此处开展经常性巡查，发现问题及时处理。</t>
  </si>
  <si>
    <t>6月2日，历下区政府组织龙洞街道办事处、区住房和城乡建设局、区城市管理局、区自然资源局对信访件反映的问题进行调查核实，有关情况如下：
经现场核实，现场未发现建筑垃圾堆放，堆放物品为区自然资源局野峪顶南侧破损山体绿化提升工程所需木板、物料桶、石料等物料，易产生扬尘的石块等物料已用防尘网进行覆盖。目前野峪顶南侧破损山体绿化提升工程已接近完工，进入收尾阶段，预计将于7月15日前完工。</t>
  </si>
  <si>
    <t>历下区政府责成龙洞街道办事处联合区城市管理局、区住房和城乡建设局要求该项目强化日常监管，做好扬尘管控措施，并在工程完成后及时清理现场，避免对居民生活产生影响。</t>
  </si>
  <si>
    <t>6月2日，历下区政府组织智远街道办事处、区城市管理局、区住房和城乡建设局对信访件反映的问题进行调查落实，具体情况如下：
该小区正在进行林景山庄暖气自管站二网改造项目热力管道铺设施工。建设单位：济南和礼热力有限公司，施工单位：济南能源工程集团有限公司第七分公司；施工工期：2021年3月20日至2021年8月30日，现已完成工程进度的百分之五十。经巡查，现场存在道路清理、保洁不及时、裸露黄土覆盖不严密，易造成扬尘污染的问题。</t>
  </si>
  <si>
    <t>历下区政府责成区住房和城乡建设局采取以下措施：
对责任单位下达了编号为lxyc0001985号责令限期整改通知单，责任单位已于6月2日对该处裸露黄土用防尘网进行了全覆盖，不留死角，不留隐患；对现场道路每日定时进行清扫、保洁，及时洒水降尘，避免产生扬尘。</t>
  </si>
  <si>
    <t>2021年6月3日，槐荫区政府组织区住房和城乡建设局、匡山街道办事处对信访件问题进行调查核实，情况如下： 
1.匡山小区琪鑫苑小区位于槐荫区匡山街道办事处辖区，小区内建有14栋高层住宅，绿化率为35%，济南市匡山温馨物业管理有限公司于2021年3月下旬对小区内绿地和树木进行了修剪，未砍伐。
2.现场检查发现，该小区有约15平方米的绿地破损，尚未完成补种。</t>
  </si>
  <si>
    <t xml:space="preserve">2021年6月3日，槐荫区政府责成区住房和城乡建设局、匡山街道办事处采取如下措施：
督促济南市匡山温馨物业管理有限公司做好日常维护，加强绿地保护文明宣传。联系外包绿化单位，对绿地裸露部分及时补种，目前补种工作基本完成。
</t>
  </si>
  <si>
    <t>6月2日，天桥区政府组织泺口街道办事处和区住房和城乡建设局对信访件反映的问题进行了调查核实，有关情况如下：
经现场核实，2020年济南水发集团在该小区内进行雨污分离工程，工程完毕后，导致该小区东区47号楼北侧和南侧道路坑洼不平。现场发现有动物粪便。</t>
  </si>
  <si>
    <t>天桥区政府责成泺口街道办事处和区住房和城乡建设局采取以下措施：
1.已要求小区物业对路面动物粪便进行了清扫，下一步继续加强环境卫生管理工作，保持此处路面整洁。
2.小区物业已与济南水发集团负责人取得联系，济南水发集团将于6月6日进小区对破损道路进行维修，预计6月30日前修复完毕。</t>
  </si>
  <si>
    <t>6月2日，天桥区政府组织泺口街道办事处、区住房和城乡建设局和区环卫管护中心对信访件反映的问题进行了调查核实，有关情况如下：
1.恒大滨河左岸公寓生活垃圾由小区物业收集。前期，因恒大滨河地产项目未建设环卫配套设施，为了完善应建未建环卫配套设施，小区物业公司结合小区情况，经向公寓楼居民公示，征求居民意见后，选定公寓南门口作为小区临时生活垃圾驳接转运点，用于解决小区居民生活垃圾滞留问题。
2.在接到居民要求更改生活垃圾驳接转运点的位置的投诉后，物业撤销公寓南门的生活垃圾驳接转运点，并结合楼宇分布，把收集点分点设置至各楼前。转运垃圾时，转运车辆将垃圾桶运至停车处，垃圾装车后，再将桶送回至收集点。
3.经现场落实，存在垃圾落地现象。</t>
  </si>
  <si>
    <t>天桥区政府责成泺口街道办事处、区住房和城乡建设局和区环卫管护中心采取以下措施：
1.小区物业已将落地垃圾清理完毕。
2.要求物业严格落实“垃圾不落地、存放不暴露、运输不撒漏”的工作要求，保持垃圾桶无破损，桶身、地面洁净，并按照防疫要求进行消杀蚊蝇，在合适的区域设置生活垃圾分类亭，从源头减量，为小区居民创造良好生活环境。</t>
  </si>
  <si>
    <t>6月2日，天桥区政府组织泺口街道办事处、区住房和城乡建设局和区环卫管护中心对信访件反映的问题进行了调查核实，有关情况如下：
1.恒大滨河左岸公寓生活垃圾由小区物业收集。前期，因恒大滨河地产项目未建设环卫配套设施，为了完善应建未建环卫配套设施，小区物业公司结合小区情况，经向公寓楼居民公示，征求居民意见后，选定恒大滨河左岸公寓南门口作为小区临时生活垃圾驳接转运点，用于解决小区居民生活垃圾滞留问题。
2.在接到居民要求更改生活垃圾驳接转运点的位置的投诉后，物业撤销恒大滨河左岸小区公寓南门的生活垃圾驳接转运点，并结合楼宇分布，把收集点分点设置至各楼前。转运垃圾时，转运车辆将垃圾桶运至停车处，垃圾装车后，再将桶送回至收集点。
3.经现场落实，存在垃圾落地现象。</t>
  </si>
  <si>
    <t>2021年6月3日，槐荫区政府组织区住房和城乡建设局、道德街街道办事处进行调查核实，情况如下：
新世界阳光花园小区西区22-24号楼，28-30号楼南侧公共绿地确有居民种植蔬菜现象。</t>
  </si>
  <si>
    <t>2021年6月3日，槐荫区政府责成区住房和城乡建设局、道德街办事处采取如下措施：
1.小区物业北京新世界济南分公司向公共绿地内种植蔬菜的业户下发限期整改通知，已于6月4日自行清理完毕。
2.责令该小区物业北京新世界济南分公司加强小区管理力度，督促物业公司全面排查，张贴公告，加大宣传力度，防止出现毁坏公共绿地的现象。</t>
  </si>
  <si>
    <t>2021年6月3日，槐荫区政府组织区住房和城乡建设局、五里沟街道办事处对信访件问题进行调查核实，情况如下：
1.发祥巷小区2期确有居民将闲置废旧物品堆放至室外空调外机位置。
2.该小区绿地内存在部分居民将自种盆栽蔬菜、盆栽花木放置绿化带内，绿化带内部分地面裸露。现场检查时未发现破坏绿地行为。</t>
  </si>
  <si>
    <t>2021年6月3日，槐荫区政府责成区住房和城乡建设局、五里沟街道办事处采取如下措施：
1.对于废旧物品堆放问题，6月4日，济南金盾发祥物业管理有限公司已协助清理完毕。
2.对于破坏绿地问题，6月4日，济南金盾发祥物业管理有限公司将花盆、菜盆集中放置于规定地点；6月17日前，将完成小区绿化带内裸露处补种。
3.督促该小区物业管理公司对该小内严格管理，严禁杂物、花盆乱堆乱放，确保营造良好的宜居环境。</t>
  </si>
  <si>
    <t>6月2日，历下区政府组织姚家街道办事处、区住房和城乡建设局、区城市管理局对信访件反映的问题进行调查核实，有关情况如下：
经现场核查，化纤厂路与工业南路交叉口东北角的拆迁工地是化纤厂路市政道路改造拆迁工程，在前期拆迁施工阶段，姚家街道办事处联合区住房和城乡建设局、区城市管理局曾督促施工单位做好拆迁施工过程中的防尘措施，目前此工地处于停工状态，现场已整体覆盖，存在小部分覆盖不严的情况。</t>
  </si>
  <si>
    <t>历下区政府组织姚家街道办事处、区城市管理局、区住房和城乡建设局采取以下措施：
1.姚家街道办事处联合区住房和城乡建设局督促施工单位对裸露部分进行覆盖。6月2日已完成。
2.姚家街道办事处联合区城市管理局、区住房和城乡建设局加大对该工地的巡查力度，督促施工单位在拆迁过程中落实湿法作业，对拆除后的建筑垃圾全面覆盖，防止扬尘污染。</t>
  </si>
  <si>
    <t>章丘区政府责成区住房和城乡建设局、圣井街道办事处采取以下措施：
1.督促济南江河创建置业有限公司立即完善现场防尘网覆盖，并严格按照《济南市建设工程扬尘污染治理若干措施》中“六个百分之百”标准要求做好施工前准备。6月2日已完成。
2.加强日常巡查，发现问题及时处理。</t>
  </si>
  <si>
    <t>6月3日，长清区政府组织区园林和林业绿化局、区住房和城乡建设局对信访件反映的问题进行了调查核实，有关情况如下：
1.该工程属于“济南经济开发区文科片区平安嘉苑等小区配套工程”的平安片区电缆通道工程，建设单位为山东济清建设开发有限公司。
2.现场施工作业范围为通发大道北侧非机动车道及部分人行道，施工单位对开挖区域进行了全覆盖，按照要求配备了抑尘降尘设备，施工作业面并未涉及到绿化带，未发现扬尘扰民问题。</t>
  </si>
  <si>
    <t>历下区政府责成姚家街道办事处、区住房和城乡建设局采取以下措施：
及时告知周边居民喷洒的是抑尘剂，做好解释工作。6月1日姚家街道办事处联合区住房和城乡建设局已在现场设置了告知牌。</t>
  </si>
  <si>
    <t>5月31日，历下区政府组织智远街道办事处、区工业和信息化局、市生态环境局历下分局对信访件反映的问题进行调查核实，有关情况如下：
经核查，银丰玖玺城小区1号楼东北角通信基站为济南联通公司于2012年建设，距离最近居民楼十米左右，该基站通信发射塔在规划定点范围，其建设符合济南市移动通信设施建设规划。2021年4月8日，中国铁塔济南市分公司委托第三方检测机构现场进行电磁辐射检测，监测点位共7处，分别为：基站下、基站东南10米、基站东南20米、基站东南30米、基站东南40米、基站东南50米、玖玺城1号楼1层北侧，该基站周围7处测点的功率密度均符合《电磁环境控制限制》对公众暴露控制限制的要求，不存在辐射影响居民生活问题。</t>
  </si>
  <si>
    <t>历下区政府责成区工业和信息化局督促中国铁塔公司加强电磁辐射相关知识科普，提高民众对电磁辐射认识。</t>
  </si>
  <si>
    <t>槐荫区政府责成区工业和信息化局、市生态环境局槐荫分局、兴福街道办事处等部门采取如下措施：
1.市生态环境局槐荫分局委托济南第三方环境检测有限公司对该基站射频电场强度、射频功率密度进行检测，检测结果均符合《电磁环境控制限值》（GB8702-2014）规定的标准。其中不同距离电场强度最小值为环境控制限值的7%，最大值为控制限值的41.4%；射频功率密度最小值为环境控制限值的0.3%，最大值也仅为控制限值的12.5%。
2.下一步，市生态环境局槐荫分局将联合兴福街道办事处、居委会、社区等对基站附近居民加强电磁辐射等科学知识的宣传力度，减少社会公众对基站建设和电磁辐射等多方面的误解。</t>
  </si>
  <si>
    <t>2021年6月1日，槐荫区政府责成市生态环境局槐荫分局、区工业和信息化局、兴福街道办事处对信访件反映的问题进行调查核实，情况如下：
1.该信访与访受〔2021〕JD0780号、访受〔2021〕JD0841号、访受〔2021〕JD0988号、访受〔2021〕JD1337号、访受〔2021〕JD2627号信访件实际内容一致。
2.市生态环境局槐荫分局组织兴福街道办事处、中国铁塔股份有限公司济南分公司进行现场核查，该基站属于西客站安置区1区4地块联通综合移动通信基站（槐荫区）建设项目，位于槐荫区兴福佳苑小区13号楼1单元（原5号楼）楼顶，安装了四台信号接收器天线等设备，发射功率40W。根据《关于印发通信基站环境保护工作备忘录的通知》（环办辐射函【2017】1990号），中国铁塔股份有限公司济南分公司2021年1月21日在济南市生态环境局官网建设项目环境影响登记表备案系统进行了自主备案。
3.5月21日，市生态环境局槐荫分局委托济南千泽环境检测有限公司对该基站射频电场强度、射频功率密度进行检测，检测结果均符合《电磁环境控制限值》（GB8702-2014）规定的标准。</t>
  </si>
  <si>
    <t>槐荫区政府责成区工业和信息化局、市生态环境局槐荫分局、兴福街道办事处等部门采取如下措施：
1.市生态环境局槐荫分局委托济南第三方环境检测有限公司对该基站射频电场强度、射频功率密度进行检测，检测结果均符合《电磁环境控制限值》（GB8702-2014）规定的标准。其中不同距离电场强度最小值为环境控制限值的7%，最大值为控制限值的41.4%；射频功率密度最小值为环境控制限值的0.3%，最大值也仅为控制限值的12.5%。
2.市生态环境局槐荫分局将联合兴福街道办事处、居委会、社区等对基站附近居民加强电磁辐射等科学知识的宣传力度，减少社会公众对基站建设和电磁辐射等多方面的误解。</t>
  </si>
  <si>
    <t>2021年6月1日，章丘区政府组织刁镇街道办事处、市生态环境局章丘分局、区自然资源局等单位对信访件反映问题进行现场调查核实，有关情况如下：
1.举报件反映的“机械厂及塑料厂”实为济南宇龙达机械有限公司，位于章丘区刁镇逯家村村西。该公司主要从事机加工及PE网纺织生产，2019年5月7日取得《机械加工及PE网生产项目》批复（审批文号：章环报告表[2019]148号），2019年9月3日通过竣工环境保护验收（验收文号：章环建验DZ[2019]40号）。设计产能机加工件80吨/年、PE网77吨/年。主要生产设备有机床、剪板机、切割机等12台（套）；织机、整经机等8台（套）。工艺流程，机加工项目：原料—车剪折等机械加工—成品；PE网项目：聚乙烯线-整经-编织-检验—成品。主要原料及用量：钢铁90吨/年，聚乙烯线80吨/年。PE网车间是外购成品聚乙烯线进行整经、编织，无废气产生环节。水织机水循环使用，不外排。
2.现场核实时，该企业未生产，据企业负责人介绍，该公司以销定产，因市场原因，自5月15日停产至今。现场未发现喷漆设备、原料、产品，地面无喷漆迹象，厂区内有一台闲置抽丝机，未发现抽丝生产痕迹。PE网车间地面存在水织机用水跑冒滴漏到地面现象，车间地面已做硬化防渗处理，现场未发现污水外排现象，院西北侧未发现排放口。</t>
  </si>
  <si>
    <t>章丘区政府责成刁镇街道办事处、市生态环境局章丘分局、区自然资源局采取以下措施：
1.督促该企业对闲置抽丝机进行清理，6月2日已完成。
2.督促该公司对车间地面进行整治，将车间门口漫坡抬高，确保水织机循环用水全部进入循环水池，6月2日已完成。
3.安排专人进行巡查，杜绝类似问题出现。
4.要求该公司落实污染防治主体责任，严格遵守环保法律、法规，保证污染物达标排放。</t>
  </si>
  <si>
    <t>2021年6月1日，章丘区政府组织文祖街道办事处、区自然资源局、市生态环境局章丘分局对信访件反映问题进行了调查核实，有关情况如下：
1.信访件反映的“高某民石料厂”是原振兴石料厂，原承包人为高某民，位于文祖街道三德范东村，2013年11月因证照到期由原区国土资源局依法关停。该处现为济莱高铁项目施工区域，作为济莱高铁配套临时弃土场和临时级料拌和站。有临时用地手续（章自然临字&lt;2020&gt;8号、章自然临字&lt;2020&gt;10号），生产流程为将项目施工过程中产生的石料经破碎、筛分后按照设计规格用于济莱高铁项目建设。济莱高铁是省重点项目，济南市政府2020年5月8日召开了关于济莱高铁土石方处置问题的专题会议，根据会议精神，济莱高铁项目可以设置临时碎石加工厂，项目产生的土石方可以全线调配，自产自用。
2.现场核查时，发现济莱高铁项目弃渣堆2处，均已采用防尘网覆盖。中铁十七局弃渣加工车间一间，内部有安装的磕石机一套，未生产，设备安装在密闭车间进行，并已配备除尘器、喷淋、雾炮等污染防治设施。
3.6月1日夜间23时、6月2日凌晨4时文祖街道办事处再次到现场进行了核查，现场未生产。经与该生产单位负责人沟通，该磕石机的工作时间根据济莱高铁项目施工进度确定，平时工作时间为6点到22点，5月份以来共生产4天。</t>
  </si>
  <si>
    <t>2021年6月1日，章丘区政府组织官庄街道办事处、市生态环境局章丘分局、区城乡交通运输局、区交警大队对信访件反映问题进行了调查核实，有关情况如下：
该件与第19批访受〔2021〕JD2677号反映内容一致。
举报件反映的华明水泥厂实为章丘华明水泥有限公司，位于济南市章丘区官庄街道办事处经十路延长线南。距最近村庄官庄村约700米，距离官庄中学约700米。
1.该公司主要从事水泥生产、销售，建有一条600吨/日熟料旋窑，水泥设计生产能力80万吨/年。主要原辅材料有石灰石，铝钒土，钢渣，砂岩等；水泥窑燃料为煤炭。主要生产设施有水泥窑、石灰石破碎机、生料磨、水泥磨、包装机等。水泥窑配套建设了SNCR+SCR脱硝、电袋除尘系统并安装自动在线监控设施，与生态环境行政主管部门联网。其他产生扬尘的工艺环节配套建设了密闭料仓、喷淋装置、43台布袋除尘器、车辆冲洗平台、洒水车等抑尘设备。主要噪声源球磨机安装在密封厂房内，风机加装了消音器等隔音降噪设施。该公司环保手续齐全。该公司毛石入厂时间依订单时间确定，存在夜间拉运毛石情形。
2.现场检查时，该公司正常生产，回转窑大气污染防治设施正常运转，在线数据颗粒物、二氧化硫、氮氧化物稳定达标，各除尘设施正常运行。4个原料仓全封闭，各类原料全部入仓储存，没有露天货场。洒水车正常使用，厂区地面湿润，无积尘，厂区门口车辆冲洗平台正常使用，出厂车辆清洗后上路。扬尘、噪声控制情况良好。
3.该公司周边的309国道、官栗路未发现撒漏、扬尘问题。
4.济南市章丘环境监控中心已安排对该公司噪声排放情况进行监督监测，若存在超标情形将依法严肃查处。</t>
  </si>
  <si>
    <t>章丘区政府责成官庄街道办事处、市生态环境局章丘分局、区农业农村局、交运局采取以下措施：
1.督促该公司加大环保管理力度，严格按操作规程正常使用各除尘设施，确保废气污染物达标排放，严格落实道路洒水降尘制度，车辆出厂必须进行冲洗，原料运输车辆必须覆盖，严禁撒漏，严防噪声、扬尘扰民。
2.加强日常巡查检查力度，发现问题及时处理。
3.该公司承诺合理优化库存，尽量减少夜间运输。并通知运输车辆遵守交通规则，路经周边学校、居民区时减速慢行，做好物料覆盖，严防撒漏、扬尘。</t>
  </si>
  <si>
    <t>历城区郭店街道办事处办事处榆山大道郭店十村整合小区居民楼北侧原山诺水泥厂位置，有一处加工石子的厂房，每天夜间24:00左右开始进行刻石，生产过程中、车辆运输产生的噪音及扬尘严重，车辆鸣笛噪音扰民，距离周边的居民区较近，影响生活；榆山大道每天存在较多的大型车辆运输途径此处，产生噪音严重；董家街道办事处柿子园村村内工业园，龙祺建材有限公司生产加工化学产品，废料直接通过下水管道排放，工人生产加工过程中必须带面具加工，该公司将生产使用化学原材料放置在院内东侧的房屋内，要求取缔。</t>
  </si>
  <si>
    <t>一。6月1日，历城区政府组织市生态环境局历城分局和郭店街道办事处对信访件反映的问题进行调查核实，情况如下：
1.经落实，访受〔2021〕JD2874号反映的虞山大道郭店十村整合小区居民楼北侧，原山诺水泥厂的加工石子厂房，工商注册名称为济南银联新型建材有限公司。反映的石子加工厂房是济南银联新型建材有限公司机制砂项目，主要生产设备有：一台颚式破碎机、一台直线喂料机、一台锤式破碎机、二台振动筛、二台制砂机，24小时进行石料破碎加工。主要生产工艺是：外购碎石+大块石子-喂料机-颚式破碎机+锤式破碎机-筛分机-成品。2019年12月11日由济南市生态环境局审批（编号：济历环报告表【2019】第（139）号），于2020年5月23日通过自主环保验收。2020年9月29日，取得排污许可证（91370112760007141H001P）。项目距离居民小区约500米。
2.现场检查时该单位正常生产，生产设备置于密闭的料仓内，厂区配备清扫车用于路面清扫洒水，厂区路面已清扫和洒水降尘。生产中配有4台布袋除尘器，除尘设施正常运行。公司制定了《车辆管理规定》，厂区内禁止鸣笛。该企业第二季度自行检测报告显示有组织颗粒物、无组织颗粒物、噪声均符合相关排放标准，
二、6月1日，历城区政府组织区交通运输局、区交警大队、区城市管理局、郭店街道办事处到达现场进行调查核实，有关情况如下：
虞山路为市级重点道路建设工程,由市交通运输局负责项目立项并组织建设，历城区负责征收拆迁等相关配合工作。目前道路已建成通车，未完成移交。该路段非大货车禁行路段,因处于建设开发片区，周边建筑工地较多，过往大型车辆较为频繁,车辆噪音污染对居民生活有影响。
三、6月1日，历城区政府组织市生态环境局历城分局、区卫健局、董家街道到达现场进行调查核实，有关情况如下：
1.董家街道办事处柿子园村村内工业园龙祺建材有限公司实际为济南融祺建材有限公司，成立于2012年7月，从事混凝土外加剂的储存、分装和销售。2012年7月2日通过原济南市历城区环境保护局审批（济历环报告表【2012】213号），2018年3月27日完成验收（济历环建验【2018】第4号）。企业外购混凝土外加剂暂存于车间东北角的5个20吨储罐中，根据订单分装在吨桶中外售。储罐为玻璃钢材质，现储量约40吨，罐区建设25厘米高的围堰防止泄露。该工序无生产废水产生、外排。现场检查时未生产，生活污水全部进入办公室东南侧化粪池，与济南振通环保科技有限公司签订清运协议，定期清理不外排。
2.经卫健局现场核查，该企业经营范围为聚羧酸高性能减水剂的销售和分装销售，车间主要进行产品仓储，现场无异味。该产品为聚羧酸高性能减水剂，属于低碱、无毒、不含有害物质，分装过程中不产生危害。</t>
  </si>
  <si>
    <t>一、历城区政府责成市生态环境局历城分局、郭店街道办事处采取如下措施：
1.6月1日，市生态环境局历城分局委托济南金航环保检测科技有限公司对济南银联新型建材有限公司机制砂项目进行检测，预计6月8日出具检测结果，待结果出具后进一步处理。
2.市生态环境局历城分局加强与郭店街道办事处的联动执法，加大对济南银联新型建材有限公司巡查力度，发现问题及时处理。
二、历城区政府责成区交通运输局、区交警大队、区城市管理局、郭店街道办事处对虞山路噪音扰民问题采取如下措施：
1.组织联合执法。对该路段过往营运车辆的营运资质、超限、超速进行联合执法检查,每周至少组织一次。
2.严厉查处渣土车等易产生扬尘、噪音污染的大货车违法行为,降低该路段扬尘、噪音污染。对过往大型运输车辆做好文明驾驶行为宣传引导，减少超速超载、乱鸣笛造成的噪音。
三、历城区政府责成市生态环境局历城分局、区卫健局、董家街道采取以下措施：
1.区卫健局将加大巡查力度，发现问题，依法处置。2.董家街道将严格落实属地管理责任，加强对辖区企业的巡查监管。
3.要求企业落实环保主体责任，加强管理，严禁废水外排。</t>
  </si>
  <si>
    <t>历城区郭店街道办事处办事处虞山新居小区F区35号楼，小区物业在101室南窗下，破坏绿化带建设车棚，要求恢复绿化带。</t>
  </si>
  <si>
    <t>该信访件与第十七批访受〔2021〕JD2246号内容基本相同，6月1日，历城区政府组织郭店街道办事处、规划三分局、区住房和城乡建设局进行调查核实，情况如下：
1.虞山新居小区是郭店十村安置区，由历城区东部发展服务中心建设，2020年7月入住。35号楼位于虞山新居小区F区最西侧，其东侧绿化带为35号楼、32号楼之间共有绿化带，面积约1080平方米。楼前原硬铺装、绿化带按照设计图纸建设，未做改动，不存在破坏绿地行为。
2.为消除电动车上楼带来的充电安全隐患，应小区居民要求，2020年9月历城区东部发展服务中心在郭店十村安置区A.B.C.D.E.F六个园区配套安装充电桩车棚。35号楼前车棚棚顶为白色，长约13米，宽5米，高度2.65米，为东西走向，距离楼体5.26米。</t>
  </si>
  <si>
    <t>历城区政府责成郭店街道办事处、规划三分局、区住房和城乡建设局采取如下措施：
修建充电桩车棚为方便小区居民充电，并消除安全隐患，郭店街道办事处加强巡查，区住房和城乡建设局协助小区物业对居民做好解释工作。</t>
  </si>
  <si>
    <t>历城区东风街道办事处办事处农干院路，历城双语实验学校，使用高音喇叭进行活动，噪声扰民。要求降低噪声。</t>
  </si>
  <si>
    <t>6月1日，历城区政府组织区教育和体育局、东风街道办事处、市公安局历城分局进行调查核实，情况如下：
1.历城双语实验学校是一所九年一贯制学校，位于东风街道办事处农干院路，2008年建校，其南侧上海花园小区建设时间晚于该校，距离上海花园小区最近的居民楼约50米。该校设置两套室外音响设备。一套在学校教学楼体外侧，有四个音柱，另一套在学校操场，有六个音柱。
2.历城双语实验学校于每周一升旗仪式及上课日9：00、15:30大课间活动进行背景音乐和指挥口令广播，均属于国家规定的正常教育教学活动。</t>
  </si>
  <si>
    <t>历城区政府责成区教育和体育局、东风街道办事处、市公安局历城分局采取如下措施：
6月1日，区教育和体育局要求历城双语实验学校，将两套室外音响设备靠近上海花园一侧的音柱各关闭一个，适当降低广播音量，最大限度减少对周边居民影响，整改完毕。</t>
  </si>
  <si>
    <t>历城区东风街道办事处祝甸路东方花园，门口有一家同利烧烤店，每天19:00-23:00之间烧烤店经营产生油烟，空气污染严重，影响居民生活。</t>
  </si>
  <si>
    <t>历城区政府责成区城市管理局、市生态环境局历城分局、东风街道办事处办事处采取如下措施：1.区城市管理局、东风街道办事处办事处加强巡查监管力度，确保油烟净化设施正常使用，督促用户定期对油烟净化设备进行清洗保养，防止油烟扰民。2.6月3日，市生态环境历城分局委托第三方检测机构对该店的油烟排放进行检测，根据检测结果依法进行处置。</t>
  </si>
  <si>
    <t>历城区东风街道办事处洪苑小区，小区1-10号楼有几个垃圾收集点，每天4:30左右垃圾清运车来清运垃圾，清运时间过早，影响小区居民休息，噪音扰民，要求调整垃圾清运时间。</t>
  </si>
  <si>
    <t>6月2日，历城区政府组织区城市管理局、东风街道办事处对信访件反映的问题进行调查核实，情况如下：1.2020年10月，由济南市历城区环境卫生管护中心招标，济南丽洁清洁有限公司中标后负责济南丽洁清洁有限公司负责东风街道办事处辖区内的垃圾收运工作。
2.按照济南市城管局生活垃圾收运标准要求，每日首次垃圾清运工作应于早上8点30分前完成。3.因东风街道办事处办事处辖区内居民小区较多，垃圾收运任务较重，济南丽洁清洁有限公司定于每天4点30分开始收运工作。存在车辆启动、垃圾桶传送带作业噪音扰民问题。</t>
  </si>
  <si>
    <t>历城区政府责成区城市管理局、东风街道办事处办事处采取如下措施：1.6月2日，区城市管理局责令济南丽洁清洁公司自6月3日起，将垃圾清运时间改为早6点30分开始。作业时间现已更改。
2.加大巡查监管力度，确保辖区内垃圾按时清运。</t>
  </si>
  <si>
    <t>6月2日，历城区政府组织区城市管理局、东风街道办事处对信访件反映的问题进行调查核实，情况如下：
信访件反映的位置位于辛祝路60号及76号。小区院内堆放有废弃杂物及废弃自行车，未发现异味扰民问题。</t>
  </si>
  <si>
    <t>历城区政府责成区城市管理局、东风街道办事处采取如下措施：
1.督促小区物业对院内堆放的杂物、自行车进行清理，已于6月2日清理完毕。2.加大巡查监管力度，确保发现类似问题时及时处理。</t>
  </si>
  <si>
    <t>历城区王舍人镇鲍山街道办事处办事处济钢新苑社区居委会，凤凰路济钢三区铁厂宿舍17号楼南侧，有居民在小区内的绿化带中种菜，生活垃圾及污水随意排放，扬尘扰民，滋生蚊虫，要求尽快整治。</t>
  </si>
  <si>
    <t>6月1日，历城区政府组织鲍山街道办事处进行调查核实，情况如下：
1.信访件反映的小区为凤凰路原济南钢铁集团第三工业区宿舍楼，该小区为济钢铸管三厂职工宿舍，17号楼建于1998年。经核实，17号楼南侧的绿化带存在破损，该楼1楼业主在绿化带中种植大葱、辣椒等蔬菜，面积约15平方米。
2.现场未发现生活垃圾随意丢弃及污水随意排放问题，种植蔬菜翻土时有扬尘产生，1号楼业主放置的沤肥水滋生蚊虫。
3.2016年济钢改制后，该小区物业采取商业化运作，现小区物业公司为山东弘德物业有限公司。目前该小区物业费用收支严重不平衡，造成管理、维护缺失。</t>
  </si>
  <si>
    <t>历城区政府责成鲍山街道办事处采取如下措施：
1.该业主6月4日对部分种植的蔬菜进行了清理，鲍山街道办事处办事处6月6日对未清理的部分强制清理。
2.鲍山街道办事处要求济钢新苑社区居委会、山东弘德物业公司加强日常监管，6月10日前对小区内绿化带进行补植。</t>
  </si>
  <si>
    <t>6月1日，历城区政府组织鲍山街道办事处进行调查核实，情况如下：
信访件反映的小区为烈士山北路与凤凰北路交接口的原济南钢铁集团第三工业区南宿舍楼，建于1958年，因年久失修，前期该楼下水主管道出现堵塞，导致一楼出现污水外溢，一楼102室住户协调本楼其他10户共同出资维修，未达成一致意见。后一楼住户自行进行了维修，改造后未及时清除维修后的地砖等建筑垃圾，且堵塞问题并未解决，导致污水继续外溢，产生臭味，蚊虫滋生。</t>
  </si>
  <si>
    <t>历城区政府责成鲍山街道办事处采取如下措施：
鲍山街道办事处督促13号楼1单元102住户清运建筑垃圾，小区物业6月3日对堵塞的主管道进行疏通修复。</t>
  </si>
  <si>
    <t>6月1日，历城区政府组织区民政局、鲍山街道办事处进行调查核实，情况如下：
历城区万科城市之光小区位于鲍山街道办事处，该小区西侧为韩仓河，东侧为蚂蚱山，山北侧有原韩仓一村传统公墓，约600座，随着片区开发，2-3年内该区域内传统公墓均能迁走。</t>
  </si>
  <si>
    <t>历城区政府责成区民政局、鲍山街道办事处采取以下措施：
区民政局会同鲍山街道办事处协助开发单位做好外迁坟墓的安置工作。</t>
  </si>
  <si>
    <t>历城区鲍山街道办事处盘龙山工业园，工业院内有十几家工厂（大邦印务等，其余工厂未挂牌），工厂产生废气，气味刺鼻，污染空气，影响周边居民。</t>
  </si>
  <si>
    <t>6月2日，历城区政府组织市生态环境局历城分局、鲍山街道办事处、区工业和信息化局到达现场进行调查核实，有关情况如下：
1.经落实，历城盘龙山工业园于1999年7月注册成立，原隶属于历城区工业和信息化局（商务局），2020年4月份历城区国有企业改革后，现资产属于历城区城市建设发展集团。工业园内共24家经营业户，其中涉气企业2家分别为济南大邦印务有限公司和济南鲁艺彩印有限公司，两家企业均从事纸制品印刷和销售。济南大邦印务有限公司于2015年5月21日办理环评审批手续（编号：济历环建审【2015】43号），2015年8月27日办理环保竣工验收手续（济历环建验【2015】9号），产生的废气经活性炭吸附处理后通过15米排气筒排放，一季度自行检测结果符合排放标准；济南鲁艺彩印有限公司于2017年10月9日办理环评审批手续（济历环报告表[2017]第154号），2018年1月19日完成环保自主验收，2019年4月3日通过固废验收(济历环建验[2019]第18号)，产生的废气经UV光氧+活性炭吸附处理后通过15米排气筒排放，一季度自行检测结果符合排放标准。
2.工业园内另有22家涉及仓储、物流、机加工、办公、废塑料瓶打包等生产的业户，均无废气排放。
3.现场检查时无刺鼻气味。6月2日，市生态环境局历城分局委托济南金航环保检测科技有限公司对济南大邦印务有限公司和济南鲁艺彩印有限公司无组织苯系物和臭气浓度、有组织的VOC和苯系物进行检测，检测报告显示检测结果排放标准。</t>
  </si>
  <si>
    <t>历城区政府责成市生态环境局历城分局、鲍山街道办事处、工业和信息化局采取如下措施：
1.市生态环境局历城分局委托济南金航环保检测科技有限公司对济南大邦印务有限公司和济南鲁艺彩印有限公司进行检测，待检测结果出具后采取进一步措施。
2.市生态环境局历城分局、鲍山街道办事处办事处、工业和信息化局加大对盘龙山工业园的巡查力度，发现问题及时处理，重点加强对济南大邦印务有限公司和济南鲁艺彩印有限公司的监督管理，确保污染物达标排放。</t>
  </si>
  <si>
    <t>2021年6月1日，章丘区政府组织文祖街道办事处、区发展改革局、市生态环境局章丘分局、区环卫管护中心对信访件反映问题进行了调查核实，有关情况如下：
该举报件反映内容与访受〔2021〕JD1692号、访受〔2021〕JD1819号、访受〔2021〕JD1957号、访受〔2021〕JD2105号、访受〔2021〕JD2283号反映内相似。
1.举报件反映的位置位于文祖街道办事处黄露泉村，该村三面环山。2014年6月，山东国瑞能源有限公司于与章丘市人民政府签署风电开发协议，进行风力发电项目建设，在文祖街道办事处境内共建设风场道路约15公里，涉及黄露泉村、马家峪村、甘泉村、石斑鸠村等村庄，安装风力发电机组20台。该项目于2016年12月获得济南市发改委核准手续（济发改能交【2016】653号）并列为济南市重点项目，项目于2017年9月开工，2018年年底竣工，目前工程已全部结束，发电机组已投产运行。
2.关于信访件反映的“有十个风力发电基座，风车扇转动噪声扰民”的问题，经现场核查，在可视范围之内共发现11处风力发电机组，其中该村北边与甘泉村接壤处有风轮5组，距村居最近距离约400米；该村南边与石斑鸠村接壤处有3组，距村居最近距离约600米；该村东边与官庄街道接壤处有3组，距村居最近距离约600米。经现场核查，在村里确实能听到风力发电机组运行产生的噪音。风力发电机组昼夜运行，文祖街道办事处以往夜间巡查时，也能听到风力发电机组运行产生的噪音。村里召开村民代表会议，反映风力发电机组运行产生的噪音影响了村民的日常生活，要求解决噪声问题。2021年5月27日，济南市生态环境局章丘分局委托山东鼎安检测技术有限公司对黄露泉村3个点位噪声再次进行检测（报告编号：DAJC216020629-YJ），根据检测报告，所测点位昼间等效声级为57.2-58.4dB（A），夜间等效声级为50.5-52.7dB（A），（《声环境质量标准》（GB 3096-2008）2类声环境功能区标准要求（昼间60dB（A）、夜间50dB（A））。
3.关于“修建风力发电基座时道路上的碎石向山下滚落，污染环境”的问题，在项目建设过程中，需将山上原有的自然道路进行扩宽，并进行必要的风车底座施工，在此过程中产生了一定量的废渣石，经山东省地质测绘院测量，项目总体产生渣石量约1.3万余立方，施工过程中渣石暂存在山顶及山脊两侧平缓开阔处。风电项目施工结束之后，经章丘区政府批准，文祖街道办事处公开招标并委托中标单位济南双威机械化施工有限公司依法将大部分废渣石进行了外运处置，排渣工程于2019年10月底结束。滚落在黄露泉村山沟里的少量渣石，因无出入道路且山坡陡峭无法运出，山东国瑞能源有限公司在项目结束后对无法运出的少量渣石就地进行了挡土墙修筑并对边坡上方的渣石进行了灌浆巩固。经现场核实调查，废渣石距离耕地、村庄和道路较远，不影响村民日常生活，对周边环境也没有影响。2019年，“利奇马台风”期间，受台风暴雨影响，有部分石料滚落。
4.关于垃圾无处存放的问题，经现场核查，由于该村道路狭窄，不利于垃圾清运车清运垃圾，垃圾桶原在村委及村东头2处宽阔地放置，前期有村民投诉反映垃圾桶在自家附近异味较大，影响生活，因此将垃圾桶统一放置村委会处集中管理。</t>
  </si>
  <si>
    <t>2021年6月1日，章丘区政府组织绣惠街道办事处、自然资源局和市生态环境局章丘分局对信访件反映问题进行现场调查核实，有关情况如下：
一、信访件反映的木材加工作坊实为济南嘉玥木业有限公司，位于绣惠街道办事处茂李村西北侧。
1.该公司主要生产工艺为木材切割组装，2020年1月份因市场原因已经停业、注销。现在该厂址为济南恒华工程机械有限公司，从事机械加工，产品为法兰塔吊配件，主要生产设施有车床、钻床、剪板机、切割机等，均布置在封闭车间内，生产工艺为下料-切割-组装。根据《建设项目环境影响评价分类管理名录》（2021年版），项目无需办理环评审批手续。
2.现场检查时，企业正常生产，现场无刷漆迹象。
二、经现场检查，木材加工作坊西侧50米路南红色大门院内是一家养猪场，现有3个养殖棚，棚内有猪70头，街道兽医站正常监管。规模化以下养猪场无需办理环评审批手续，无需办理排污许可手续。现场未发现喷漆作业和存放油漆痕迹，没有闻到油漆味道。</t>
  </si>
  <si>
    <t>章丘区人民政府责成绣惠街道办事处、自然资源局、市生态环境局章丘分局采取以下措施：
切实落实管理责任，安排专人进行巡查，发现问题及时查处。</t>
  </si>
  <si>
    <t>6月1日，章丘区政府组织曹范街道办事处、区城乡交通运输局、区环卫管护中心、区农业农村局对信访件反映问题进行现场调查核实，有关情况如下：
1.信访件中反映的运送渣土的道路位于曹范街道办事处寨山后村西北侧，是济莱高铁项目的临时施工便道。道路全长1公里，主要承担运送土建施工物料（向济莱高铁寨山隧道运送混凝土及将隧道掘进产生的洞渣运至项目配套拌合站）的功能。该便道修建及使用单位为中铁二十一局，在工程结束后将进行复耕。
2.现场核查，该施工便道距寨山后村最近距离约50米，路面敷设了石子，未进行硬化。运输车辆经过时有扬尘产生。施工单位配备了洒水车，有洒水记录。道路两侧有部分果树苗木，从外观看农作物生长无异常。</t>
  </si>
  <si>
    <t>章丘区人民政府责成曹范街道办事处、区城乡交通运输局、区环卫管护中心、区农业农村局采取以下措施：
1.督促道路施工单位中铁二十一局进一步加强道路的维护，严格落实洒水等防尘措施。
2.安排专人进行巡查，督促中铁二十一局严格落实污染防治措施，减少扬尘污染。</t>
  </si>
  <si>
    <t>2021年6月1日，章丘区人民政府组织埠村街道办事处、区城乡交通运输局赶赴现场进行了调查核实，具体情况如下：
埠村街道大冶村，位于埠村街道办事处驻地西500米左右。
经现场查看，大冶村村内道路全部硬化。大冶村南有闫大路东西方向穿过，路南有一条南北走向未硬化的生产路。该路偶有车辆经过，产生扬尘。</t>
  </si>
  <si>
    <t>2021年6月2日，章丘区政府组织普集街道办事处、区农业农村局、市生态环境局章丘分局、区自然资源局对信访件反映问题进行现场调查核实，有关情况如下：
该信访件与第20批访受〔2021〕JD2772号信访件反映问基本一致。
1.信访件反映地点为普集街道办事处上柏村柏某同（即柏某桐）、柏某玉、柏某三家养殖户，三户均在自己家中饲养，距离居民较近。
2.现场核查时，村西北柏某玉为养猪专业户，目前已停养，圈内空栏；村西北的柏某桐为养猪专业户，现存栏60头，配建储粪池、污水池，粪污处置台账齐全，现场有异味和蚊蝇；村东北角柏某为养猪专业户，现存栏100头，配建有储粪池、污水池，粪污处置台账齐全，现场有异味和蚊蝇。</t>
  </si>
  <si>
    <t>历城区华山街道办事处华山御景台1号院，院内30号楼前部分绿地被硬化，被硬化成小广场，缩小了绿化面积，要求按照规划恢复绿地面积。</t>
  </si>
  <si>
    <t>6月1日，历城区政府组织华山街道办事处、区住房城乡建设局、区城市管理局对信访件反映的问题进行了调查核实，具体情况如下：
信访件反映区域位于华山街道办事处华山御景台壹号院，于2020年底交付，在小区30号楼南侧有一小广场，面积约300平方米，广场上建有一座喷泉及风景墙，该广场与华山御景台小区同时建设同时交付，并于2020年10月取得了济南市城乡建设委员会的房地产开发项目竣工综合验收备案证明（济综验字2020070号）。该广场建设未改变原设计规划、未缩小绿化面积。</t>
  </si>
  <si>
    <t>历城区政府责成华山街道办事处、区住房和城乡建设局、区城市管理局采取以下措施：
华山街道办事处协助小区物业公司向业主做好解释工作。</t>
  </si>
  <si>
    <t>1、历城区华山街道办事处办事处中海御景台小区，小区北侧有一处垃圾处理站，垃圾和废水气味污染空气，影响小区居民生活。
2、历城区华山街道办事处办事处中海御景台小区，小区北侧高速公里，车辆噪音扰民严重，影响小区居民生活。</t>
  </si>
  <si>
    <t>一、6月2日，历城区政府组织华山街道办事处、区城市管理局进行调查核实，情况如下：
1.问题反映区域位于御景台小区北侧，该处为御景台小区居民生活垃圾收集点。
2.经查阅图纸，该站为小区配套建设，建筑面积约100平方米，距南侧居民楼约13米。物业公司负责每日清运，清运完对地面进行高压冲洗。现场检查时未发现垃圾桶有破损情况，未发现异味。
二、6月2日，历城区政府责成区交通运输局、华山街道办事处办事处进行调查核实，情况如下：
1.华山街道办事处御景台小区位于济青高速南侧，直线距离约150米，该小区属于华山片区东五地块，开发商为中海地产有限公同，该地块于2017年开始建设，交房时间为2020年5月，取得了济南市城乡建设委员会的房地产开发项目竣工综合验收备案证明（济综验字2020070号）。
2.济青高速改扩建工程于2019年底完工通车，并按照相关要求在居民小区路段设置了声屏障设施。
3.开发商在销售过程中，已经于项目区位沙盘、宣传材料中告知业主，该小区北侧为济青高速，并在《商品房买卖合同》中约定，济青高速公路及规划修建市政道路来往车辆可能产生噪音及环境污染，买受人在购房前对此情况已详细了解，对于出卖人采取以中空玻璃降噪音的方式表示认可。</t>
  </si>
  <si>
    <t>一、历城区政府责成华山街道办事处、区城市管理局采取以下措施：
1.督促物业公司及时清运垃圾，保证所有垃圾桶盖密闭，防止异味。
2.督促物业公司清运后及时对地面进行高压冲洗，定期喷洒除臭剂。
二、历城区政府责成区交通运输局、华山街道办事处对华山街道办事处御景台小区高速公路车辆噪音扰民问题采取如下措施：
要求中海地产对小区业主进行宣传解释，华山街道办事处办事处做好政策解释。</t>
  </si>
  <si>
    <t>，历城区政府组织市生态环境局历城分局、华山街道办事处到达现场进行调查核实，有关情况如下：  
1.济南维尔康实业集团有限公司，位于历城区工业北路303号，于1991年05月成立（统一社会信用代码：91370100163150652T）。主要从事农产品冷链物流及冷藏食品销售，有环评审批和验收手续。
2.历城区工业北路277号翡翠清河西区于2014年建成，其中该小区10号楼与济南维尔康实业集团有限公司D、E冷库制冷机房间直线距离约60米。
3.济南维尔康实业集团有限公司主要噪声源为制冷设备运行噪声。其中，翡翠清河西区10号楼邻近的D、E冷库制冷机房，隔音措施为砖混结构，门窗为双层玻璃塑钢材质，外置冷凝设备采用彩钢板进行隔音降噪。该企业对市场内运输车辆采取禁止鸣笛、低速行驶管控措施，降低车辆运行噪声。2021年6月2日，市生态环境局历城分局委托山东省冶金产品质量监督检验站有限公司，对该单位D、E制冷设备运行噪声进行了检测，检测报告显示检测结果符合噪声排放标准。</t>
  </si>
  <si>
    <t>2021年6月2日，章丘区政府组织枣园街道办事处、区农业农村局、市生态环境局章丘分局对信访件反映问题进行现场调查核实，有关情况如下：
1.信访件反映问题是枣园街道办事处史家村史某海养殖场，距离该村东南角最近的住户约80余米，现存栏5500只蛋鸡，为养殖专业户。已配套粪污治理设施并正常使用，粪污台账记录齐全。
2.现场检查时，粪污池外有少量粪污未清理，经调查是该业户在使用粪污过程中洒漏造成的，现场有明显臭味。</t>
  </si>
  <si>
    <t>章丘区政府责成枣园街道办事处、区农业农村局、市生态环境局章丘分局采取以下措施：
1.督促养殖场立即清理粪污池外的粪污，6月4日已经清理完毕。
2.督促养殖场定期喷洒除臭剂，最大限度的减少异味对周边环境的影响。
3.要求该养殖户加强管理，确保粪污处理设施正常使用，保障粪污全部综合利用，禁止扩大养殖规模。</t>
  </si>
  <si>
    <t>6月2日，历城区政府组织全福街道办事处进行调查核实，情况如下：清河南路与三粮东路交叉口东南角历城段有历城六中、荣盛锦绣澜湾小区、荣盛国际时代商业综合体、冉燎家园小区，该区域范围内均未发现有废品收购站。</t>
  </si>
  <si>
    <t>历城区政府组织区交通运输局、全福街道办事处、区城市管理局对信访件反映的问题进行调查核实，有关情况如下：
历城区荣盛时代首府小区南门西侧为济南市水屯北路道路（（窑头大沟-二环东路））建设工程。该工程由市交通局立项并组织实施，施工单位为济南市市政工程建设集团有限公司，于2018年3月份开工建设，因拆迁问题，于2018年9月份停工。期间施工约150米。信访件中反映的“建筑垃圾”实际为施工用的路沿石、花砖、回填用砂石料等建筑材料，已全部覆盖，采用彩钢板围挡（位于该工程施工红线范围内）。</t>
  </si>
  <si>
    <t>历城区政府责成区交通运输局、全福街道办事处、区城市管理局采取如下措施：全福街道办事处督促济南市市政工程建设集团有限公司做好防尘覆盖、围挡保护等措施，避免造成环境污染。</t>
  </si>
  <si>
    <t>历城区彩石街道办事处黄路泉村东北侧，正在修建高速公路，施工工地没有采取降尘措施，施工产生扬尘污染严重，影响居民的生活。</t>
  </si>
  <si>
    <t>6月2日，历城区政府组织彩石街道办事处、区城市管理局、区住房城乡建设局对该举报件进行了调查核实,情况如下：
彩石街道办事处黄路泉村东北侧附近无高速公路正在修建，该村的东北侧为高新区山圈村，北侧为高新区李家窝村，东侧为章丘区富家村。</t>
  </si>
  <si>
    <t>市中区政府责成十六里河街道办事处、区城乡水务局对信访反映的问题进行调查核实，具体情况如下：
1.信访投诉反映的河道，实际为十六里河，该河道主要用于城市排洪排涝，上游只有分水岭水厂储水罐超出储存能力后定期排放的净化水，无其他水源。
2.信访投诉反映的4S店为山东京泰汽车贸易有限公司，该公司用地没有占用河道，在河道范围外。
3.十六里河河道内水质清澈，河道两旁植被丰富，适合昆虫生长。
4.5月24日区城乡水务局委托山东鲁控检测有限公司对分水岭水厂排放的水体进行取样检测，5月26日区城乡水务局委托山东鲁控检测有限公司对该河道水体进行检测，检测报告（编号SDLK-HJ-20210206）显示水质均符合地表水五类水质要求。</t>
  </si>
  <si>
    <t>市中区政府责成十六里河街道办事处、区城乡水务局对信访投诉反映的问题采取如下措施：
加强该区域日常巡查力度，发现问题及时处置。</t>
  </si>
  <si>
    <t>市中区政府责成兴隆街道办事处、区城乡水务局、区住房和城乡建设局、区城市管理局对信访投诉反映的问题采取如下措施：
1.加大洒水保洁频率，每天定点洒水保洁，降低扬尘对周边环境的影响。
2.兴隆街道办事处对该路段进行修复，预计10月底前完工。</t>
  </si>
  <si>
    <t>市中区政府责成泺源街道办事处、区城乡水务局对信访投诉反映的问题进行调查核实，具体情况如下：
信访投诉反映的杆南西街23号院存属于老旧院落，建于70年代前。该院内化粪池盖损坏，院落居民用木板暂时覆盖，存在产生异味情况，对周边环境造成一定影响。</t>
  </si>
  <si>
    <t>市中区政府责成泺源街道办事处、区城乡水务局对信访投诉反映的问题采取如下措施：整改措施：
1.5月30日泺源街道办事处立即组织人员对损坏的化粪池口盖进行了更换，对化粪池井口位置用水泥进行了密闭处理。
2.加大该区域的巡查力度，发现问题及时处理。</t>
  </si>
  <si>
    <t>市中区政府责成十六里河街道办事处、区城乡水务局对信访反映的问题进行调查核实，具体情况如下：
1.十六里河主要用于城市排洪排涝，汛期行洪，旱季断流，上游只有分水岭水厂定期排放的弃水(水厂储水罐超出储存能力排放的净化水)，水厂弃水量较大时，在河道内积存下渗。河道底部存在少量底泥，不影响河道行洪，河道两侧草类植物茂盛，存在因气候变化周边植被吸引蚊虫的情况。
2.5月24日，区城乡水务局委托山东鲁控检测有限公司对该处水体进行取样检测（编号：SDLK-HJ-20210206），符合《地表水质量标准》（GB3838-2002)Ⅴ类水体标准。</t>
  </si>
  <si>
    <t>市中区政府责成十六里河街道办事处、区城乡水务局对信访投诉反映的问题采取如下措施：
加强该区域日常巡查力度，每天不定时巡查一次，发现问题及时处置。</t>
  </si>
  <si>
    <t>市中区政府责成陡沟街道办事处、区城乡水务局对信访投诉反映的问题进行调查核实，具体情况如下：
1.信访投诉反映的道路为老党杨路市中段，全长1.8公里，属于农村四级公路，是连接经十西路和104国道南北两条交通要道之间的重要道路。陡沟街道办事处对党杨路破损路段进行了多次维修，因维修期间无法限行，车流量较大，导致没有彻底解决问题，部分路段因车辆碾压后造成路面硬化面层脱落，破损严重。该路段受道路等级限制，无排水沟，汛期降雨路面行洪带入泥沙较多，大型车辆通行期间产生道路扬尘，对周边环境造成一定影响。
2.2021年2月区城乡水务局已将党杨路列入道路大中修计划，目前正在完善相关手续，预计9月份进场施工，对破损路面进行提升整治，10月底前完工。</t>
  </si>
  <si>
    <t>市中区政府责成陡沟街道办事处、区城乡水务局对信访投诉反映的问题采取如下措施：
在该道路维修提升前加强该区域保洁力度，增加洒水降尘和道路清扫频次，做好扬尘防治工作。</t>
  </si>
  <si>
    <t>市中区政府责成十六里河街道办事处、区城乡水务局对信访投诉反映的问题进行调查核实，具体情况如下：
1.信访投诉反映的领秀城小区领义路与让秀路交叉口西北侧桥下区域为领秀城片区泄洪沟，为小区配套排洪排涝设施，由产权单位原山东鲁能亘富有限公司维护管理。
2.信访投诉反映的排放口为雨水管道排口。中央公园西侧让秀路下方，东侧舜耕路下方，设置了两条污水管道，在俭秀路汇集向西流入领秀城中水站。中央公园小区及周边雨水管道在让秀路下方管道汇集后，流入桥下此处雨水口排出。目前，泄洪沟只有此处一个雨水管道排口。济南近期有降雨情况，排放的为领秀城区域积存的雨水，现场未发现污水外溢现象，桥下泄洪道存在少量底泥，因长时间积存产生异味问题。</t>
  </si>
  <si>
    <t>市中区政府责成十六里河街道办事处、区城乡水务局对信访投诉反映的问题采取如下措施：
1.要求山东鲁能亘富有限公司立即对桥下泄洪沟底泥进行清理，并加强该区域各管道巡查检查力度，发现问题立查立改。
2.5月31日鲁能亘富有限公司已对该区域的底泥进行了冲刷清理，现场已无积淤和异味问题。
3.加大雨季期间该区域巡查力度，发现问题及时处置。</t>
  </si>
  <si>
    <t>市中区政府责成七贤街道办事处、区城乡水务局对信访投诉反映的问题采取如下措施：
加大该区域河道及沿河市政管网的巡查检查力度，确保河道设施及管网正常运行，第一时间发现问题，解决问题。</t>
  </si>
  <si>
    <t>历下区政府责成姚家街道办事处、区住房和城乡建设局采取以下措施：
1.姚家街道办事处联合区住房和城乡建设局于6月1日在现场设置了告知牌，告知周边居民喷洒的是抑尘剂，做好解释工作。
2.区城乡水务局计划于2021年10月底前完成该地块的绿化。</t>
  </si>
  <si>
    <t>6月1日，天桥区政府组织区城乡水务局、市生态环境局天桥分局和天桥城市更新发展集团有限公司对信访件反映的问题进行了调查核实，有关情况如下：
1.关于“工商河内水质被污染，整条河段臭味难闻”的问题。
由天桥区城市更新发展集团有限公司建设的“工商河开埠文化风貌带综合开发建设工程”正在对工商河两侧进行围挡施工，河内存有少量河水，有机械作业，导致河水浑浊。工作人员对工商河沿线进行查看，未发现有污水排入河道情况。河道清理也在本次实施计划范围内，计划8月30日完成。
2.关于“天桥区政府东面和南面的水已经变为绿色”的问题。
经实地查看，工商河开埠文化风貌带综合开发建设工程已将该处河道截流，河道内积留有少量河水，无流动性，呈微绿色，无异味。</t>
  </si>
  <si>
    <t>天桥区政府责成区城乡水务局、市生态环境局天桥分局和天桥城市更新发展集团有限公司采取以下措施：
1.继续严格执行和落实“河长制”工作要求，加强对辖区内工商河的巡查力度。
2.加强对河道施工单位的监督管理，督促其积极落实各项环保措施，确保“工商河开埠文化风貌带综合开发建设工程”按时完成。</t>
  </si>
  <si>
    <t>市中区政府责成十六里河街道办事处、六里山街道办事处、区城乡水务局对信访投诉反映的问题进行调查核实，具体情况如下：
信访投诉反映的兴济河舜耕路至英雄山路河段现状水质清澈无污染，河底存在少量底泥，未发现水体浑浊和臭味问题。</t>
  </si>
  <si>
    <t>市中区政府责成十六里河街道办事处、六里山街道办事处、区城乡水务局对信访投诉反映的问题采取如下措施：
加大该区域河段河道巡查保洁力度，及时清理河道内各类污染物，保持河道长治久清。</t>
  </si>
  <si>
    <t>2021年6月1日，槐荫区政府责成区城乡水务局、区城市管理局、市生态环境局槐荫分局、美里湖街道办事处对信访件反映的问题进行调查核实，情况如下：
1.反映的品味烧烤涮实为济南槐荫品味火锅店，有营业执照。根据《建设项目环境影响评价分类管理名录》，不纳入建设项目环境影响评价管理。
2.经调取附近监控录像，发现5月27日夜间23:58分至24:00有人手提垃圾桶向虹吸干渠二环西路西侧河道内倾倒垃圾，但无法确定为火锅店人员。
3、2021年6月2日，市生态环境局槐荫分局委托第三方检测公司对虹吸干渠水质进行监测，监测结果达到地表水环境质量标准。</t>
  </si>
  <si>
    <t>槐荫区政府责成区城乡水务局、区城市管理局、美里湖街道办事处，采取如下措施：
1.对济南槐荫品味火锅店进行宣传教育，要求经营业户对木炭渣等垃圾妥善处理，严禁倒入河道，该业户也作出相应承诺，签订合法经营保证书。
2.严格落实河长制，加大河道巡河力度，发现违法向河道内倾倒垃圾的现象及时依法查处。
3.市生态环境局槐荫分局加强对沿线工业企业的监管，严查偷排偷放违法行为。同时对河道水质定期监测，发现问题及时处置。</t>
  </si>
  <si>
    <t>2021年6月1日，槐荫区政府责成区城乡水务局、区交警大队、市生态环境局槐荫分局、区工业和信息化局、区发改局、槐荫供电中心、国网济南供电公司、兴福街道办事处进行调查核实，情况如下：
1.此信访件与第11批JD1347号信访件反映的实际内容基本一致。该处为齐鲁大道高架桥，是连接西客站片区与非遗园片区的主要交通干道，该高架桥东侧为礼乐佳苑小区、康城新苑小区，西侧目前无居民居住。因二环西路限行，大型运输车辆及工程车无法行驶，经交警部门批准，绕行齐鲁大道。齐鲁大道高架桥东侧大部分安装了隔音屏障，部分路段受高压线限制，无法安装隔音屏障。
2.齐鲁大道与清源路交叉口西北处高压线路施工为济郑高铁项目配套工程，距离最近的礼乐佳苑小区约300米。2021年3月25日，济南市生态环境局对《郑济高铁（济南段）电力线路迁改工程环境影响报告表》进行了审批。根据该环评报告表，该项目运行后，电场强度、磁感应强度满足《电磁环境控制限值》（GB8702-2014）的要求。
3.6月2日市生态环境局槐荫分局联合区工业和信息化局对礼乐佳苑安置房14号楼西侧信号塔开展现场勘查，该信号塔目前尚未安装任何通讯设备，只有一个信号铁塔，不存在辐射。目前没有计划安装通讯设备，未进行备案。</t>
  </si>
  <si>
    <t>槐荫区政府责成区城乡水务局、区交警大队、市生态环境局槐荫分局、区工业和信息化局、区发改局、槐荫供电中心、国网济南供电公司、兴福街道办事处，采取如下措施：
1.要求大型货运车辆文明行驶，按照省、市相关要求，行驶至此路段减速慢行，禁止鸣笛，减少交通噪声。
2.要求过往车辆严格按照交警部门规定的运输路线和时段行驶，发现违法行为依法处理。
3.礼乐佳苑安置房14号楼西侧信号塔安装设备前，督促使用单位按照《关于印发通信基站环境保护工作备忘录的通知》（环办辐射函【2017】1990号）进行备案。信号塔正常使用后，市生态环境局槐荫分局将对该信号塔射频电场强度、射频功率密度进行监测，公开电磁辐射环境监测信息，并对公众做好解释工作。</t>
  </si>
  <si>
    <t>6月2日，历下区政府组织趵突泉街道办事处、区城乡水务局对信访件反映的问题进行调查核实，具体情况如下：
经现场核实，投诉件中“白龙泉”实为“白龙湾泉”，位于趵突泉公园西侧。目前尚泉历舍酒店尚未营业，废水排污管道已铺设完毕，排入市政管网，未发现有向白龙湾泉排放污水的问题。</t>
  </si>
  <si>
    <t>历下区政府责成趵突泉街道办事处会同区城乡水务局加强对该酒店排污情况检查，发现违法问题依法依规严肃查处。</t>
  </si>
  <si>
    <t>6月2日，天桥区政府组织泺口街道办事处、区住房和城乡建设局、区城乡水务局、区交警大队、区城市管理局、区环卫管护服务中心对信访件反映的问题进行了调查核实，有关情况如下：
1.关于“施工工地私自向路边下水道排放污水”问题：该施工工地为融润枫景小区D地块开发项目，目前正进行降水施工，已在我区城乡水务局备案。因雨水沟内水位较高，排水不畅，存在外溢造成积水的情况。 
2.关于“天桥区北外环常年渣土车横行，道路破损、扬尘严重”问题：二环北路为济南市北部重要进出通道，经现场查看，二环北路由无影山北路向西至二环西路路段改造项目已于2020年底完工通车，二环北路无影山北路以东路段年久失修，部分路面破损，往来行驶的渣土车、工程车、物流车等大型车辆较多，路面存在扬尘情况。</t>
  </si>
  <si>
    <t>天桥区政府责成泺口街道办事处、区住房和城乡建设局、区城乡水务局、区交警大队、区城市管理局、区环卫管护服务中心采取以下措施：
1.关于“施工工地私自向路边下水道排放污水”问题：6月4日，该项目施工单位已将下水道疏通完毕，并对现场积水和污泥进行了清理。下一步，将加强该区域巡查力度，督促建设单位、施工单位落实主体责任，文明施工，避免降水施工对周边群众的影响。
2.关于“天桥区北外环常年渣土车横行，道路破损、扬尘严重”问题：加大该路段人工保洁力度，每日两次普扫，全天守岗捡拾；加大湿扫、洒水及冲刷力度，提高作业标准，采取洒水控尘、减少积尘的湿式保洁方式，在每日达到一冲三洒三扫的基础上，上半夜增加两次洒水降尘作业，下午延长洒水降尘作业时间至16：40，最大程度减少扬尘污染。</t>
  </si>
  <si>
    <t>一、关于“恒大名都小区使用的自备不是市政用水，小区内饮用水得不到保障”的问题，6月2日，历城区政府组织区城乡水务局、唐冶街道、区卫健局、区生态局进行调查处理，情况如下：
1.恒大名都小区目前取用地下水作为生活用水水源，取水许可证为济南市城乡水务局审批，证号为取水（鲁济）【2018】第00320号，目前在有效期内。
2.恒大名都物业济南金碧物业有限公司委托山东吉环环境科技有限公司于3月份对自备井进行了检测，符合饮用水标准。
二、关于“刘公河经常断流且水质浑浊存在水污染”现象问题，6月2日，历城区政府组织区城乡水务局、东部新区发展服务中心、唐冶街道进行调查核实，情况如下：
1.现场核查中未发现刘公河恒大名都小区1期和2期之间河段有排污口，河道内水质较清澈。
2.刘公河恒大名都段前期已进行规划治理，近期没有新的规划。</t>
  </si>
  <si>
    <t>历城区政府责成区城乡水务局、唐冶街道、区卫健局、区生态局调查处理采取如下措施：
一、1.6月2日，区卫健局委托山东绿洁环境监测有限公司对该小区住户随机抽取水样，于6月9出检测结果，待检测结果出具后采取进一步措施。2.区城乡水务局、唐冶街道督促恒大地产尽快缴纳改接公共供水管网配套费，待配套费到位后2个月内接入市政供水。
二、区城乡水务局、唐冶街道持续落实河长制，加大河道巡查力度，发现排污口立即采取相应措施，杜绝污水直排河道。</t>
  </si>
  <si>
    <t>市中区政府责成十六里河街道办事处、市中交警大队、区城乡水务局对信访投诉反映的问题进行调查核实，具体情况如下：
1.二环南路高架桥建设单位为原济南市市政公用事业局，现日常养护单位为济南市道路桥梁管理中心。快速路建设阶段已充分考虑对沿线噪声敏感点的噪声防控要求，严格执行配套的环境保护设施与主体工程同时设计、同时施工、同时投入使用的“三同时”制度，对二环南高架（领秀城段）已安装声屏障，该项目环评手续齐全并通过竣工环保验收。
2.信访投诉反映的位置位于领秀城三期北侧，经现场查看，该路段已安装声屏障，目前该路段道路及声屏障设施使用功能完好。</t>
  </si>
  <si>
    <t>市中区政府责成十六里河街道办事处、市中交警大队、区城乡水务局对信访投诉反映的问题采取如下措施：
市城乡交通运输局从服务保障民生的角度，会同市中区政府及有关单位进行专项研究，在该路段现有声屏障的基础上，拟继续向东适当延伸安装声屏障，同步做好该路段声屏障等附属设施日常维护，保障道路安全通行。计划2021年底前安装完成。</t>
  </si>
  <si>
    <t>历下区政府责成区城乡水务局采取以下措施：
1.对解放路与山大路交叉口的雨水沟内泥土、树叶等杂物及时清理，消除异味。6月4日已完成清理。
2.联系并转告历城区城乡水务局加强对山大路与花园路东南角下水道巡查。
3.增加黄台南路北侧泄洪沟的巡查频次，及时清理杂物，做好河道养护。</t>
  </si>
  <si>
    <t>6月2日，历下区政府组织姚家街道办事处、区自然资源局、区城乡水务局、区交警大队对信访件反映的问题进行调查核实，有关情况如下：
1.关于“泰悦赫府小区西侧有个绿地公园，现在要将公园变成停车场”的问题。经核查，泰悦赫府小区西侧是大辛河河岸公园，没有要将公园变成停车场的计划，小区西侧河岸边仍保持绿地公园状态。
2.关于“泰悦赫府小区西侧和绿地之间的道路（辛河路），道路西侧树木和地上有些地方被喷上绿漆，雨天绿漆被雨淋下来，导致地上积水变绿，存在污染”的问题。经调查，大辛河河东岸（花园东路至康虹路中间段）前期有居民反映存在土地裸露、有扬尘污染情况，为消除扬尘污染，姚家街道办事处联合区住房和城乡建设局安排人员对此处喷洒了抑尘剂，颜色为绿色，并非喷绿漆。该抑尘剂经过国家检测机构检测认证，产品无毒无害，无腐蚀性，对环境无污染，可完全生物降解。</t>
  </si>
  <si>
    <t>6月2日，历下区政府组织姚家街道办事处、区应急管理局、区城乡水务局、区消防大队、市生态环境局历下分局对信访件反映的问题进行调查核实，具体情况如下：
1.信访件所述星河工业园名称为济南星河民营科技园，属于十里河社区（原十里河村）集体企业，已办理国有土地使用证（证件编号历下国用（2003）第0100302号），土地使用权人为历下区姚家镇十里河社区居民委员会，2003年7月投资建设，总建筑面积19万平方米，园区内现有企业72家。
2.经查，该科技园开工建设时，国家对科技园建设无环评要求；因土地性质等原因，未办理消防验收。该科技园内无用于生产、储存、装卸危险品的建设项目，无需进行安全评价。根据《济南市盛福庄片区控制性详细规划》（2020年11月），该处用地规划性质为公园绿地、城市轨道交通用地、城市道路用地、防护绿地，目前尚未进行收储。
3.经现场核查，科技园中无涉及工业污水排放企业，涉及工业废气排放的有6家，分别为济南信雅图印业有限公司，从事印刷品印刷；山东星海彩印有限公司，从事印刷品印刷；济南正硕数码有限公司，从事印刷品印刷；山东润华汽车维修投资有限公司济南星河分公司，从事汽车维修、喷漆；山东辰禾智能装备有限公司，从事机械设备喷漆；济南永圣祥汽车维修中心，从事汽车维修、喷漆。6家企业工业废气特征污染物均为VOCs，分别经过污染防治设施处理后通过15米高的排气筒排放。6月6日，市生态环境局历下分局对6家企业的VOCs检测结果显示，济南信雅图印业有限公司、山东星海彩印有限公司、济南正硕数码有限公司均符合《挥发性有机物排放标准第4部分：印刷业》（DB37/2801.4-2017）要求，山东润华汽车维修投资有限公司济南星河分公司、山东辰禾智能装备有限公司、济南永圣祥汽车维修中心均符合《挥发性有机物排放标准第5部分：表面涂装行业》（DB37/2801.5-2018）要求。现场检查时，6家企业正在生产，污染防治设施运行正常，车间内有轻微异味，厂区外无异味。</t>
  </si>
  <si>
    <t>历城区政府责成唐冶街道、区城市管理局、市生态环境局历城分局、区市场监督管理局、区行政审批局采取以下措施：
1.2021年5月21日由街道主要领导组织生态环境、城管、环卫和两家第三方运营单位召开专题会议，研究奥莱夜市取消工作。
2.2021年5月22日由济南银石奥莱商业管理有限公司、山东璇琪文化传媒有限公司对夜市经营业户联合下发《关于奥莱夜市停止经营的通知》，要求5日（5月22日-27日内）对夜市经营业户办理结算、退费等事宜。目前已清退小吃摊位、百货娱乐摊位20余家。
3.部门联动，加大工作力度，5月29日街道组织访受件协办单位区市场监督管理局、区工业和信息化局、区城市管理局、市生态环境局历城分局和济南银石、山东璇琪相关负责人，在奥莱招商办公室组织会商，各单位对奥莱夜市停止经营和规范管理，按照各自职能提出了各自的意见和建议。会后经过进一步协调，济南银石和山东璇琪两家运营单位达成一致，双方签订转让协议，夜市商户的日常管理和退场赔偿等事宜均由济南银石负责。
4.疏堵结合，加大对济南银石的沟通协调力度，督促在对夜市经营业户清理劝退的基础上，针对不同业户，分类施策，一方面引导夜市经营业户到周边街道夜市经营，另一方面提供优惠措施鼓励夜市经营业户在奥莱商业街“退路进铺”经营，2021年7月1日前完成清理整顿和规范管理。</t>
  </si>
  <si>
    <t>章丘区政府责成白云湖街道办事处、济南市生态环境章丘分局、区自然资源局、区市场监督管理局、区城乡水务局采取以下措施：
1.因不符合规划政策，区工业和信息化局、白云湖街道办事处对济南华宇业辉水杯有限公司、济南百宜包装有限公司两家涉塑企业关停取缔，已于2021年5月22日采取了断电措施，2021年6月7日前完成原料、产品的清理。
2.督促孙某亮清理院内存放的废旧塑料和造粒机；督促韩某华清理生产原料；督促王某龙西铸造业户拆除电炉及配电箱，清理模具，清理厂区内的塑料制品、造粒机。5月22日已完成清理。
3.加大巡查力度，发现非法进行废塑料加工的行为立即处理。</t>
  </si>
  <si>
    <t>关于问题1：市中区政府责成白马山街道办事处、区城市管理局、区市场监督管理局、区城乡水务局对信访投诉反映的问题采取如下措施：
1.白马山街道办事处将在该区域设置提示标语和醒示牌，引导周边居民文明出行，共同创造良好的生活环境。
2.白马山街道办事处将加强该区域的巡查力度，发现占道经营和随便大小便不文明行为及时劝阻。
3.白马山街道办事处已于5月27日将安澜北路与潍坊路路交界口向西20米路市中段路面积存的油污进行了冲洗。4.配合市城乡水务局和济南市腊山分洪工程管理站做好市中辖区巡河排查工作，发现问题立查立改。
关于问题2：
市城乡水务局组织济南水利工程服务中心、市中区城乡水务局、槐荫区城乡水务局采取以下措施：
1.责成市中区城乡水务局、槐荫区城乡水务局对本辖区内汇流至腊山分洪道的排水沟建立长效管护机制，定期清理，杜绝垃圾、污物进入腊山分洪道。
2.责成济南水利工程服务中心进一步加强腊山分洪河道的日常管理，及时打捞、清理河道内浮萍等漂浮物。</t>
  </si>
  <si>
    <t>市中区政府责成兴隆街道办事处、区住房和城乡建设局、区市场监督管理局对信访投诉反映的问题进行调查核实，具体情况如下：
1.该小区住宅电梯运行轨道空间同业主家生活墙壁相连，电梯运行期间产生噪声，对周边居民造成一定影响。该小区电梯共56部，具有产品合格证，安装检验合格证，办理了注册登记手续。小区物业华润置地(山东)物业服务有限公司，每年定期委托华升富士达电梯有限公司青岛分公司对所有电梯进行定期检验，最近一次检验合格时间为2021年1月6日。
2.2021年5月31日，华润置地(山东)物业服务有限公司委托华升富士达电梯有限公司青岛分公司对电梯噪声进行现场测试，测试结果均符合中华人民共和国标准GB/T10058--2009《电梯技术条件》标准。</t>
  </si>
  <si>
    <t>市中区政府责成兴隆街道办事处、区住房和城乡建设局、区市场监督管理局对信访投诉反映的问题采取如下措施：
督促物业单位在加强电梯日常维护保养的同时，改进防震降噪措施，进一步降低噪音。</t>
  </si>
  <si>
    <t>市中区政府责成白马山街道办事处、区城市管理局、区市场监督管理局对信访投诉反映的问题进行调查核实，具体情况如下：
信访投诉反映的西红庙安澜北路区域属于拆迁空地，存在5家废品收购站点，主要从事废品收集、整理和运输。装卸作业时产生噪声和扬尘，对周边环境造成影响。</t>
  </si>
  <si>
    <t>市中区政府责成白马山街道办事处、区城市管理局、区市场监督管理局对信访投诉反映的问题采取如下措施：
1.要求该5家废品收购点搬离拆迁空地。6月1日5家废品收购站点已清理搬离完毕。
2.对该区域加大巡查力度，每天不定时巡查一次，确保发现问题及时处理。</t>
  </si>
  <si>
    <t>5月31日，章丘区政府组织明水街道办事处、区市场监督管理局、区环卫管护中心对信访件反映问题进行了调查核实，有关情况如下：
1.信访反映的该铁屑回收点位于章丘区明水街道办事处辛庄村东南角，负责人为韩某某，主要从事铁屑的收集和销售。
2.现场检查时院内存放铁屑约20吨，院落比较清洁，现场有铲车两辆，无其它加工设备，未进行装卸作业。负责人表示铁屑是从机加工业户收购后暂存于此，积累到30吨后装车外运销售。噪音主要是铲车作业的声音。</t>
  </si>
  <si>
    <t>6月1日，钢城区政府组织区市场监督管理局、艾山街道办事处对信访件反映的问题进行了调查核实，情况如下：
反映的榨油作坊位于艾山街道庙子村中心街南侧，占地约80平方米，为庙子村村民田某忠经营，持有个体工商户营业执照，统一社会信用代码为92370117MA947D2J9E。该作坊主要进行季节性花生油加工，自2020年10月至今暂停营业。作坊内有一台加工设备，没有最近加工的痕迹，地面有少量花生皮未清理。</t>
  </si>
  <si>
    <t>5月31日，章丘区政府组织双山街道办事处、区市场监督管理局、区环卫管护中心对信访件反映问题进行了调查核实，有关情况如下：
1.信访件反映的“杨湖社区”实为杨胡公寓，位于双山街道办事处福康路。
2.现场核查，杨胡公寓水果批发市场向西确实有一处废品收购站，具体位置位于鲁棉集团天元仓储有限公司西侧。收购的废品露天堆放、摆放杂乱，产生扬尘污染。
3.根据2011年章丘市人民政府发布《关于清理取缔违法违规废旧塑料经营、保障群众健康环保专项行动的通告》的要求，双山街道办事处通知该业户禁止塑料收购业务。业主表示停止所有废品收购业务。</t>
  </si>
  <si>
    <t>章丘区政府责成双山街道办事处、区市场监督管理局、区生态环境分局采取以下措施：
该废品收购站经营者已于6月5日清理完毕。</t>
  </si>
  <si>
    <t>槐荫区政府组织区市场监督管理局、区自然资源局、区城市管理局、市生态环境局槐荫分局、腊山街道办事处、振兴街街道办事处、南辛庄街道办事处等部门对信访件反映问题进行了现场调查核实，情况如下：
一、1.该信访与第3批JD0226号转办件反映的为同一区域问题。
2.举报人所描述的位置是大杨村一户村民李某某的果园，该村民因自己年老体弱不便管理，将果园交由废品收购人员赵某某代管，在现有果树不被破坏的前提下，免费使用果园场地收存废品。5月17日该处废品已由赵某某自行清理完毕。6月2日对现场检查时，未发现该处有废品存放，未发现异味及粉尘问题。
二、1.该信访与第9批JD1125号转办件反映的为同一区域问题。
2.该废品回收企业为山东永利顺商务服务有限公司，已办理营业执照。根据《建设项目环境影响评价分类管理名录》的规定，废品回收点不纳入环评管理。现场未发现破坏山体现象，存在回收物资露天堆放的情况，运输车辆装卸行驶时有噪音。</t>
  </si>
  <si>
    <t>槐荫区政府责成区市场监督管理局、区自然资源局、区城市管理局、市生态环境局槐荫分局、腊山街道办事处、振兴街街道办事处、南辛庄街道办事处等部门采取如下措施：
责成山东永利顺商务服务有限公司经营运输车辆慢行并禁止鸣笛，夜间停止作业。对回收物资及时清运覆盖，不露天堆放废品。</t>
  </si>
  <si>
    <t>2021年6月1日槐荫区政府责成区市场监督管理局、营市街街道办事处对信访件反映的问题进行调查核实，情况如下：
1.该信访与访受〔2021〕JD2170号部分内容一致。
2.槐荫区经六路689号-716室现为山东源动体育文化传播有限公司，未发现山东澜羽玄晔建筑装饰有限公司。</t>
  </si>
  <si>
    <t>关于问题1：
市中区政府责成大观园街道办事处、区市场监督管理局、区城市管理局对信访投诉反映的问题采取如下措施：
1.加大该区域巡查力度，对巡查中发现的流动商贩经营现象予以取缔。
2.6月1日区城市管理局已将该区域的生活垃圾清理完毕。同时加强该区域的巡查检查和卫生保洁工作，保持环境干净整洁。
关于问题2：
天桥区政府责成泺口街道办事处采取以下措施：泺口环卫所已于6月1日将生活垃圾清理完毕，下一步继续加强对该片区的保洁管理。</t>
  </si>
  <si>
    <t>6月1日，天桥区政府组织泺口街道办事处、药山街道办事处、区城乡水务局、市生态环境局天桥分局、区市场监督管理局、区城市管理局和区环卫中心对信访件反映的问题进行了调查核实，有关情况如下：
1.对河道两侧房屋污水管线进行仔细排查，未发现有污水排入河道现象。
2.现场未发现违章建筑及垃圾堆放点。
3.此段河道河水较清澈，无异味，未发现有水质污染情况。同时，根据市生态环境局在此河段设置的水质监测微站实时检测数据显示，当日氨氮、COD两项主要数据均符合地表水环境质量标准。</t>
  </si>
  <si>
    <t>天桥区政府责成泺口街道办事处、药山街道办事处、区城乡水务局、市生态环境局天桥分局、区市场监督管理局、区城市管理局和区环卫中心采取以下措施：
严格落实“河长制”，加强对北太平河的巡查、管护力度，杜绝污水入河。</t>
  </si>
  <si>
    <t>6月1日，历城区政府组织区工信（商务）局、区市场监督管理局、区行政审批局、华山街道办事处进行调查核实，情况如下：
信访件反映的两家废品回收站位于华山西路2287号运达阳光花园小区北邻，无加工设备,只是散装物品装卸过程产生的少量噪音。两个废品回收站院内物品较多，摆放杂乱，卫生环境较差。</t>
  </si>
  <si>
    <t>历城区政府责成区工信（商务）局、区市场监督管理局、区行政审批局、华山街道办事处办采取以下措施：
华山街道办事处要求废品回收站负责人不得在居民休息时间的午间12:00-14:00、夜间22:00-06:00工作,禁止产生噪音污染；清理院内杂物，保持院内整洁。</t>
  </si>
  <si>
    <t>莱芜区政府责成凤城街道办事处、区工业和信息化局、区市场监督管理局采取以下措施处理：
1.责令大兵烧烤当事人一天内安装油烟净化设施到位，达到油烟排放标准，若不按时整改到位将立案处罚。6月2日上午10点回查核实该烧烤店的油烟净化设施已全部安装完成。针对噪音问题，责成该烧烤店严禁室外经营，要求顾客一律在烧烤棚内就餐，严禁大声喧哗。
2.将继续加大对烧烤店等场所的监管排查力度，严格落实大气污染控制要求，杜绝此类情况的再次发生。</t>
  </si>
  <si>
    <t>6月1日，天桥区政府组织北园街道办事处、市生态环境局天桥分局、区城市管理局、区市场监督管理局和市公安局天桥区分局对信访件反映的问题进行了调查核实，有关情况如下：
柳行小区4号楼4单元101室为居民住户，在103室存有铝合金门窗材料，但不在现场加工。101室及103室小院内均未发现电锯，未发现铝合金加工行为。</t>
  </si>
  <si>
    <t>天桥区政府责成北园街道办事处、市生态环境局天桥分局、区城市管理局局、区市场监督管理局和市公安局天桥区分局采取以下措施：
加大巡查力度，发现噪音扰民问题及时处置，避免扰民现象发生。</t>
  </si>
  <si>
    <t>6月1日，天桥区政府组织药山街道办事处、市生态环境局天桥分局和区市场监督管理局对信访件反映的问题进行了调查核实，有关情况如下：
1.经现场核实，包装作坊位于天桥区小鲁庄西路69号院，注册名称济南市天桥区官中包装制品加工厂，有营业执照，主要从事纸制品包装加工。厂房内有开槽机1台、纸张切割机1台、模切机4台、密度板切割机2台，已安装粉尘收集设施且运行正常。
2.工作人员进行检查时，厂房内密度板切割机正在作业，粉尘收集设施运行正常，未见粉尘污染现象，在厂房外未听到明显噪音，未感觉有异味。根据《建设项目环境影响评价分类管理名录（2021年版）》相关要求，该单位无需办理环评手续。</t>
  </si>
  <si>
    <t>天桥区政府责成药山街道办事处、市生态环境局天桥分局和区市场监督管理局采取以下措施：
执法人员要求该单位必须按要求正常使用粉尘收集设施，合理调整作业时间，避免噪音扰民。</t>
  </si>
  <si>
    <t>2021年6月1日，槐荫区政府责成市生态环境局槐荫分局、区市场监督管理局、区住房和城乡建设局、道德街街道办事处对信访件反映的问题进行调查核实，情况如下：
1.该洗衣店为山东上匠洗衣服务有限公司，有营业执照，根据《建设项目环境影响评价分类管理名录》，不纳入建设项目环境影响评价管理。
2.该洗衣店经营洗衣服务，营业时间为9:00至18:00，洗衣时有噪音，存在占用绿化带晾晒衣服现象。</t>
  </si>
  <si>
    <t>槐荫区政府责成市生态环境局槐荫分局、区市场监督管理局、区住房和城乡建设局、道德街街道办事处，采取如下措施：
1.要求该店负责人在洗衣机下面加装减震垫，进一步降低噪声，使用洗衣机需避开中午休息时间。
2.2021年6月2日市生态环境局槐荫分局委托第三方检测公司对该洗衣店进行噪声监测，符合《社会生活环境噪声排放标准》（GB22337-2008）1类标准。
3.对店主进行批评教育，不得占用绿化带晾晒衣服。已于6月1日整该完毕。</t>
  </si>
  <si>
    <t>6月1日，历下区政府责成姚家街道办事处、区市场监督管理局、区城市管理局、市生态环境局历下分局对信访件反映的问题进行调查核实，具体情况如下：
1.信访件所述撸串店名称为济南历下一起撸串餐馆，位于文博小区2号楼地下单元26-6号，非居民楼下,该店证照齐全有效。
2.该店共有两个灶间，设有两个烟道，一个烟道位于楼体西北侧，另一个烟道位于楼体南侧。市生态环境局历下分局督促该店将南侧烟道并入西北侧烟道，排气口未朝向小区，6月3日已整改完成。
3.6月3日，市生态环境局历下分局对该店油烟进行了检测，油烟排放浓度符合《山东省饮食油烟排放标准》(DB37/597—2006)要求。</t>
  </si>
  <si>
    <t>历下区政府责成姚家街道办事处联合区市场监督管理局、区城市管理局加强对该店的事中、事后监管，督促商户正常使用和及时清洗油烟净化设施，减少油烟对周边居民的影响。</t>
  </si>
  <si>
    <t>2021年6月1日，章丘区政府组织明水街道办事处、区市场监督管理局、市生态环境局章丘分局对信访件反映问题进行现场调查核实，有关情况如下：
信访件反映的问题与第19批“访受〔2021〕JD2605号”信访件反映的问题一致。
1.信访反映的该铁屑回收点位于章丘区明水街道办事处辛庄村东南角，负责人为韩某某，主要从事铁屑的收集和销售。
2.现场检查时院内存放铁屑约20吨，院落比较清洁，现场有铲车两辆，无其它加工设备，未进行装卸作业。负责人表示铁屑是从机加工业户收购后暂存于此，积累到30吨后装车外运销售。噪音主要是铲车作业的声音。</t>
  </si>
  <si>
    <t>章丘区政府责令明水街道办事处、区市场监督管理局、市生态环境局章丘分局采取以下措施：
督促该业户做好现场管理，不得乱堆乱放，合理安排作业时间，避开午休和夜间，以免影响周边住户。</t>
  </si>
  <si>
    <t>2021年6月1日，章丘区人民政府组织埠村街道办事处、区发改局、区市场监督管理局、区城市规划建设服务中心、区自然资源局、济南市生态环境局章丘分局、区交警大队进行了现场调查核实，具体情况如下：
1.举报件中“非法违规煤厂”实为济南丰旺物资有限公司，法人代表：张某国。该公司位于埠村街道办事处埠西村北，距离最近居民区约500米，主要从事煤炭储运。企业粉尘主要来源于煤炭储存过程扬尘，煤炭装卸过程扬尘和运输车辆起尘。
2.该公司未办理建设工程规划许可手续以及土地手续。2020年12月23日取得《济南丰旺物资有限公司电煤仓储项目环境影响报告表的批复》（章环报告表[2020]182号），2021年2月20日完成自主验收。固定污染源排污许可登记编号：91370181173369226XB001Y。地磅建设在租地合同区域内，不属于公共道路。
2.现场核查时，该公司所有物料都存放于密闭车间，路面全部硬化。南车间存煤300吨左右，有雾炮和喷淋设施。北车间存煤500吨左右，无雾炮和喷淋设施，使用一辆洒水车进行降尘，车间多处破损。煤炭在车间内混掺装卸，不存在沿道直接混掺装卸情形。
3.现场核查时，未发现该公司周边道路停放大型车辆，不存在影响交通的情形。
4.该公司于2021年1月28日，委托山东钰祥工程科技（集团）有限公司进行检测，无组织废气和噪声，均达到国家排放标准。</t>
  </si>
  <si>
    <t>章丘区政府责成埠村街道办事处、区发改局、区市场监督管理局、区城市规划建设服务中心、区自然资源局、济南市生态环境局章丘分局、区交警大队采取以下措施：
1.督促该公司安排专人对厂区道路定期清扫，保持地面清洁，避免扬尘产生。对车间内喷淋设施改造升级，6月10日前完成。对车间破损进行修补，6月15日前完成。
2.因无土地手续和规划手续，区自然资源局已对该公司立案（立案号：章自然立字[2021]3025号），拟处罚31.836万元。
3.加大监督检查力度，督促企业切实落实环保主体责任。</t>
  </si>
  <si>
    <t>6月1日，历下区政府组织东关街道办事处、区城市管理局、区市场监督管理局、区住房和城乡建设局对信访件反映的问题进行调查核实，具体情况如下：
一、关于“历园新村占道的菜市场影响环境卫生，有菜叶、包装物等丢放”的问题。
1.信访件所述菜市场为历园便民市场，位于山大路北段路西，历园小区北侧，长约300米，原是一条自发形成的具备一定规模的马路市场。2014年5月，东关街道办事处对该市场进行了硬件设施改造等综合整治，将其改造成了便民市场，市场每天客流量2000多人次，辐射周边居民万余人。
2.经现场核实，历园便民市场正常经营的商铺、摊位共34家，经营商户证照齐全。区城市管理局在市场内配有2名专职保洁员，工作时间为5:00至18:30，垃圾日产日清，每日早、晚两次清运，同时，配有小型电动高压水车，根据道路情况进行冲刷降尘。现场有摊贩丢弃的少量菜叶和污物。
二、关于“历园新村居民楼顶有建筑垃圾、生活垃圾”的问题。经现场核实，历园新村位于历下区花园路189号，现有居民楼22栋，楼顶未发现建筑垃圾、生活垃圾的现象。</t>
  </si>
  <si>
    <t>历下区政府责成东关街道办事处、区城市管理局、区市场监督管理局、区住房和城乡建设局采取以下措施：
1.6月1日，区城市管理局组织保洁人员对路面卫生进行全面清理整治；并将增加该区域巡查频次和保洁力度，维护环境卫生。
2.东关街道办事处联合区住房和城乡建设局增加对该小区楼顶巡查频次；并积极发挥社区网格员作用，发现问题及时处理。</t>
  </si>
  <si>
    <t>6月2日，天桥区政府组织泺口街道办事处、区城市管理局、市生态环境局天桥分局、区市场监督管理局、市公安局天桥区分局对信访件反映的问题进行了调查核实，有关情况如下：
1.该举报件反应的新黄路舜馨家园小区南侧废品收购站与第二批访受〔2021〕JD0102号转办信访件反映问题大致相同。5月14日执法人员到达现场，确认新黄路舜馨佳园小区南侧确实存在一家废品收购站，目前该地块已由国家收储。经过相关部门的动员宣传，5月17日该业户已主动清理并搬离。
2.6月2日，执法人员再次到达现场，发现场地内堆放了废旧纸盒、电器等物品，废品收购业户出具了6月2日办理的营业执照。</t>
  </si>
  <si>
    <t>天桥区政府责成泺口街道办事处、区城市管理局、市生态环境局天桥分局、区市场监督管理局、市公安局天桥区分局采取以下措施：
对该废品收购业户进行了宣传教育，向其说明该处土地性质及相关法律法规。目前该业户已主动清理场地内物品及设备，预计6月8日前清理完毕。</t>
  </si>
  <si>
    <t>2021年6月2日，章丘区政府组织龙山街道办事处、区市场监督管理局、济南市生态环境局章丘分局、区自然资源局对信访件反应问题进行现场调查核实，有关情况如下：
1.信访件举报的喷漆加工点位于龙山街道办事处霍八村北侧，距离居民区约500米。当事人邵某某，2021年5月20日在该厂房内从事汽车外饰件加工生产，主要工艺为打磨-补漆，未办理营业执照，未办理环评手续。
2.现场检查时，该加工点未生产。地面已硬化。车间内有部分汽车外饰件产品，车间内有喷漆房一套，现场发现少量油漆桶，厂区内可闻见油漆味。</t>
  </si>
  <si>
    <t>章丘区政府责成龙山街道办事处、区市场监督管理局、济南市生态环境局章丘分局、区自然资源局采取以下措施：
1.要求该加工户立即拆除喷漆房，清理原料、产品，6月3日已完成。
2.加大巡查检查力度，发现问题及时处理。</t>
  </si>
  <si>
    <t>6月2日，历下区政府组织区公安分局、千佛山街道办事处、区住房和城乡建设局、区城市管理局、区市场监督管理局、市生态环境历下分局对信访件反映的问题进行调查核实，具体情况如下：
1.关于“ccpark商场的换气口及空调外机废气全部排放到学校宿舍区内，每天凌晨00:00之后排放”问题。经现场调查，ccpark商场4楼平台安装有空调冷却塔，冷却塔在使用过程中产生热量，与冷空气混合产生少量水蒸气。商场在4楼平台西北角安装新风系统，用于进行室内外交换空气使用，换气口朝向大路方向，不朝向学校宿舍。商场晚上22点空调、新风系统均关机停止使用，不存在产生废气和夜间排放废气问题。
2.关于“北校门西侧的餐饮店油烟扰民”问题。经现场调查，山东大学千佛山校区北门西侧共5家餐饮单位，分别为济南历下马正新面馆、济南历下鑫溢羊汤店、济南历下凤霞黄焖鸡、济南历下鹅顺籍记快餐店、济南历下一户侯白斩鸡店。5家店证照齐全，其中济南历下一户侯白斩鸡店主要经营项目为蒸煮类，不产生油烟经营项目。其余4家店经营过程中产生油烟，均已安装油烟净化设施，排烟口朝向大路，不朝向学校宿舍方向，油烟检测结果显示均符合《山东省饮食油烟排放标准》(DB37/597—2006)的排放标准。
3.关于“ccpark商场每到周末下午，都会开展露天音乐会，噪音扰民严重”经调查核实，此处不存在每周开展露天音乐会的情况。5月28、29日ccpark商场在室外举办活动，已向区公安分局千佛山派出所进行报备，举办活动过程中存在噪声现象。</t>
  </si>
  <si>
    <t>2021年6月2日下午，章丘区政府组织白云湖街道办事处、区市场监督管理局、区自然资源局、济南市生态环境局章丘分局对信访件反映问题进行了调查核实，具体情况如下：
经对信访件中反映的石珩村、靠河林村、韩码村、黄家塘村、张家庄村的村落及村落周围的废旧房屋、厂房以及道路、坑塘、树林、田地进行了检查。检查过程中未发现水洗塑料作坊及加工点，未发现火碱水排放问题。</t>
  </si>
  <si>
    <t>6月2日，历城区政府组织市生态环境局历城分局、区市场监督管理局、区行政审批局、区工业和信息化局、区城市管理局、东风街道办事处办事处对信访件反映的问题进行了核实，情况如下：祝甸路东方花园门口同利烧烤店使用建筑为独立二层沿街商铺，该店已取得《营业执照》和《食品经营许可证》。该店使用无烟净化烧烤炉，并安装油烟净化设施且正常使用，净化设施有合格，已建立清洗台账并对净化设施定期清洗。已设置独立烟道，烟道排烟口朝向为西南侧道路。</t>
  </si>
  <si>
    <t>6月2日，历城区政府组织唐冶街道、区城市管理局、市生态环境局历城分局、区市场监督管理局、区行政审批局对信访件反映的问题进行核实，情况如下：
1.夜市位于唐冶街道奥特莱斯外铺商业街。济南银石奥莱商业管理有限公司为招商单位，山东璇琪文化传媒有限公司为夜市管理单位。
2.山东璇琪文化传媒有限公司未按《关于印发历城区推动夜间经济规范有序发展实施办法的通知》（济历城政办字【2020】24号）文件要求办理夜间经济聚集区建设申请。
3.夜市经营有小吃摊点99家、娱乐百货摊点44家，经营过程中产生油烟，有少量垃圾和污水未及时清理。
此举报问题与第9批【2021】JD1138、第12批【2021】JD1508、第11批【2021】JD1472基本相同。</t>
  </si>
  <si>
    <t>2021年6月2日，章丘区政府组织普集街道办事处、济南市生态环境局章丘分局、区自然资源局、区市场监督管理局对信访件反映问题进行了调查核实，有关情况如下：
1.信访件反映的麦克玛机械实为济南麦克玛玻璃机械有限公司，位于普集街道办事处祖营坞村西南方，距离最近居民约50米。
2.该公司主要生产中空玻璃设备，年产量12台左右，主要原料为钢管，配件。工艺流程为配件—切割—钻孔—供丝—焊接-组装。主要设备有切割机一台，手持电钻四台，焊机两台，焊机未配套建设焊烟净化器，生产设备均布置在封闭车间内。生产时不产生工艺废水。
3.现场检查时该公司因订单原因于4月26日起停产，现场未发现喷漆车间，但在车间西南角地面有喷漆痕迹。经调查，该公司使用350毫升的自喷漆在设备上喷上编号和厂名，年用量约8瓶。现场有少量生活用水流出院外。
4.关于“出入公司的大车噪音扰民”问题，经与该公司负责人沟通，大型运输车辆（9-12m）一个月运输一次，主要将产品运出；厢式货车一个月运输一到两次，主要运输大件材料；面包车负责日常材料配件运输。
5.6月2日，企业正常生产，济南市章丘环境监控中心对厂界噪声、VOCs进行了检测（报告编号：章环监（声）字2021第15号），根据检测结果，该公司昼间厂界噪声最大值为54.2dB（A），符合《工业企业厂界环境噪声排放标准》（GB12348-2008）2类标准（标准值：昼间60dB（A））；厂界VOCs未检出。</t>
  </si>
  <si>
    <t>6月2日，天桥区政府组织宝华街街道办事处、区城市管理局、市生态环境局天桥分局、区市场监督管理局、市公安局天桥区分局对信访件反映的问题进行了调查核实，有关情况如下：
1.该举报件反映的问题与第十二批访受〔2021〕JD1496号转办信访件内容大致相同。举报中的两家餐饮店分别为：名泉春晓一期工程（F地块南）6号楼1-112号美如家烧烤、1-113号单县羊肉汤，注册名称分别为:济南市天桥区美如馨特色餐厅、济南市天桥区柒零陆单县羊肉汤馆。2家餐饮业户均为独立商铺，证照齐全，安装油烟净化器，能正常使用，有定期清洗记录，无近期的油烟检测报告。
2.5月25日，市生态环境局天桥分局委托第三方机构对2家餐饮业户油烟净化设备进行了油烟检测，单县羊肉汤检测结果显示油烟排放浓度达到DB37/597-2006《饮食业油烟排放标准》要求；美如家烧烤油烟排放浓度超过排放限值，市生态环境局天桥分局已按照相关程序移交区城市管理局立案查处。
3.6月2日，执法人员再次到达现场，未发现店外经营的情况，门前有轻微污渍。</t>
  </si>
  <si>
    <t>天桥区政府责成宝华街街道办事处、区城市管理局、市生态环境局天桥分局、区市场监督管理局、市公安局天桥区分局采取以下措施：
1.2家餐饮店已对门前污渍进行了清理。
2.对2家餐饮店进行了噪音污染相关的法律法规宣传教育，负责人均表示要劝导顾客文明就餐，防止大声喧哗噪声扰民。加强日常巡查监管，督促美如家烧烤积极整改，落实经营者主体责任，不得店外经营，及时清理门前路面，定期进行油烟净化设备检测，减少油烟扰民现象。</t>
  </si>
  <si>
    <t>6月2日，章丘区政府组织官庄街道办事处、区农业农村局、区市场监督管理局、区自然资源局、济南市生态环境局章丘分局对信访件反映问题进行了调查核实，有关情况如下：
一、关于官庄养殖区
1.信访反映的官庄养殖区位于官庄街道办事处官庄村南约800米，现有养殖户25户，其中生猪11户(1户养殖专业户、10户散养户)，蛋鸡7户(6户养殖专业户、1户散养户)，肉牛3户(均为散养户)，羊4户(均为散户)，按照“三防”要求养殖户配建了粪污处理设施。
2.现场核查时，各养殖户粪污处理设施正常运行，畜禽粪便暂存在粪污处理设施内，粪污处置台账齐全。现场未发现垃圾遍地、粪污到处排放情况，养殖区内未发现小作坊，无噪音、扬尘，有养殖异味。
二、关于大闫满养殖区
1.信访反映的大闫满养殖区位于大阎满村南约1500米，共有养殖户19户，其中生猪14户(均为养殖专业户)，肉鸡1户(为规模化养殖场)，肉牛1户(为养殖专业户)，羊3户(均为散户)，按“三防”要求规模化养殖场和养殖户配建了粪污处理设施。
2.现场核查时，各养殖户粪污处理设施正常运行，畜禽粪便暂存在粪污处理设施内，粪污处置台账齐全。现场未发现垃圾遍地、粪污到处排放情况，养殖区内未发现小作坊，无噪音、扬尘，有养殖异味。</t>
  </si>
  <si>
    <t>2021年6月2日，章丘区政府组织双山街道办事处、区城市管理局、济南市生态环境局章丘分局、区市场监督管理局对信访件反映问题进行了调查核实，有关情况如下：
信访件反映的位置位于章丘区政强街与政泰街交叉口东150米（文博中心北侧步行街中段），店铺名称为领头羊火锅烧烤，租赁文博奥莱购物广场有限公司的商铺用于餐饮经营。该餐饮商铺营业执照、食品经营许可证双证齐全，已安装集风罩及专用烟道，接入物业专用烟道，出口处有油烟净化设备，设备运行正常，物业对该设备定期清洗维护。该店安装了油烟在线监测设备并与章丘区大气污染溯源平台联网，在线监测数据显示油烟排放达标，餐厨间东侧通风口（过街天桥方向）存在油烟外泄痕迹。</t>
  </si>
  <si>
    <t>2021年6月2日，章丘区政府组织绣惠街道办事处、区自然资源局、区市场监督管理局和济南市生态环境局章丘分局对信访件反应问题进行现场调查核实，有关情况如下：
信访件反映的是绣惠街道办事处原茂李小学西侧一处树枝木材堆放点，距原茂李小学约100米，经营人为郭某某。
现场核查时，未发现粉碎木头的机器设备，现场存放树枝约有50吨，经询问负责人，该木材堆放点目前主要从事树枝木头的收购和外销。</t>
  </si>
  <si>
    <t>章丘区政府责成惠街道办事处、区自然资源局、区市场监督管理局和济南市生态环境局章丘分局采取以下措施：
1.要求该业户转运木材时采取降尘措施。
2.加强日常巡查，发现问题及时处理。</t>
  </si>
  <si>
    <t xml:space="preserve">6月2日，天桥区政府组织北园街道办事处、区城市管理局、区城乡水务局、区市场监督管理局、市生态环境局天桥分局和市公安局天桥区分局对信访件反映的问题进行了调查核实，有关情况如下：
1.问题1：该废品处理站为济南市天桥区振强废旧物资回收站，未发现该废品处理站有污水外流到小清河现象。
2.问题2：该汽修店租用两间门头房，地面上有少量的油渍，待维修车辆占用了人行道，无报废车辆停放。
3.问题3：该处为顺昌建材经销处，销售水泥和黄沙，现场未发现扬尘。
</t>
  </si>
  <si>
    <t>天桥区政府责成北园街道办事处、区城市管理局、区城乡水务局、区市场监督管理局、市生态环境局天桥分局和市公安局天桥区分局采取以下措施：
1.针对问题1。要求该业户将回收物品整齐摆放、严密覆盖，不得乱倒污水。同时加大巡查力度，发现污水外流问题及时处置。
2.针对问题2。要求该汽修店立即对地面油污进行清理，待修车辆不得占用人行道。6月3日上午，执法人员再次到该汽修店进行查看，发现门口杂物和污渍已清理干净，待修车辆已撤离人行道，该汽修店已自行停止维修业务。
3.针对问题3。要求该业户加强洒水降尘、覆盖抑尘等措施，分装及装卸车时采用湿法作业，减少扬尘。同时加大巡查力度，发现扬尘问题及时处置。</t>
  </si>
  <si>
    <t>2021年6月2日，槐荫区政府组织区公安分局、区住房和城乡建设局、区城市管理局、区市场监督管理局、市生态环境局槐荫分局、振兴街办事处对信访件反映的问题进行调查核实，情况如下：
1.关于噪声扰民问题。
6月3日至6月4日，经排查一楼有3家商铺（85度c、爱米来、文锦书店）用音响播放音乐，未发现用音响进行广告宣传等活动的情况。
2.关于油烟扰民问题。
此举报件与第10批访受〔2021〕JD1209号反映问题基本一致,情况如下：
槐荫区阳光100小区I区1、2、3号楼底商位于济南阳光100凤凰街（卧龙路以北、阳光新路以西），属于济南阳光100国际新城五期南工程房地产开发项目规划中的单体项目，与住宅楼属于同一规划，是2020年底投入使用的综合性商业街区，由济南上和商业管理有限公司统一运营管理。北侧为3座商住一体居民楼，南侧为商业街区。该商业街配套设施完善，在商业区商户与住宅楼相连的商铺在建设时，已规划配套设立专用排烟道通至楼顶，且不与住宅共用烟道。1号楼与居民相邻，2、3号楼商户与住宅层不相邻。共12家20平方米左右的小餐饮店，商户均有营业执照、食品经营许可证，其中7家产生油烟的餐饮单位全部安装油烟净化设备并正常开启使用，油烟监测达标排放，其余5家餐饮店不产生油烟。餐饮商户建立了定期清洗台账，但部分业户台账更新不及时。市场管理运营方在商户排烟末端（即居民楼楼顶）建设规划交付使用时，安装了大型综合主动排风机，正常使用。
3.关于灯光扰民问题。
经现场确认有36家商户设置灯箱光源类牌匾，商业街区运营管理方设置夜景亮化，无激光类照射性光源，商业街管理方关闭灯光时间为22时，不存在通宵亮灯的现象。</t>
  </si>
  <si>
    <t>槐荫区政府责成区公安分局、区住房和城乡建设局、区城市管理局、区市场监督管理局、市生态环境局槐荫分局、振兴街办事处，采取如下措施：
1.针对噪声扰民问题，振兴街派出所对凤凰街运营方济南上和商业管理有限公司、济南万怡物业服务有限公司给予当场警告，并要求3家商户（85度c、爱米来、文锦书店）立即整改，不得对外播放音乐。6月4日整改完毕。将在此安装噪声检测设备，预计6月30日前完成安装。
2.针对油烟扰民问题，加强对商业街区的管理力度，规范各类商户经营行为。每周对商业街的油烟净化设施的开启情况和清洗情况检查一次，督促业户按照指导意见定期对油烟净化设备进行清洗并做好记录。对不按照规定开启油烟净化设备、超标排放油烟的依法处罚。
3.针对灯光扰民问题，加强日常巡查，要求营业商户调整优化灯光照明，避免强光影响居民生活。</t>
  </si>
  <si>
    <t>2021年6月2日，槐荫区政府组织区公安分局、区住房和城乡建设局、区自然资源局、区城市管理局、区市场监督管理局、市生态环境局槐荫分局、振兴街办事处进行调查核实，情况如下：
1.关于山体破坏问题。
此举报件与第2批访受〔2021〕JD0044号、第7批访受〔2021〕JD0850号、第10批访受〔2021〕JD1209号反映问题基本一致,情况如下：
刘长山南侧山体位于济南阳光100国际新城五期南项目北侧，济南阳光100国际新城五期南项目于2020年9月25日取得综合验收备案证明，2020年底，该项目物业公司济南万怡物业服务公司对该山体采用种植草本植被进行生态修复，由于极寒天气导致部分绿化苗木冻死，部分位置出现了山石裸露的现象。
2.关于油烟扰民问题。
槐荫区阳光100小区I区1、2、3号楼底商位于济南阳光100凤凰街（卧龙路以北、阳光新路以西），属于济南阳光100国际新城五期南工程房地产开发项目规划中的单体项目，与住宅楼属于同一规划，2020年底投入使用的综合性商业街区，由济南上和商业管理有限公司统一运营管理。北侧为3座商住一体居民楼，南侧为商业街区。该商业街配套设施完善，在商业区商户与住宅楼相连的商铺在建设时，已规划配套设立专用排烟道通至楼顶，且不与住宅共用烟道。1号楼与居民相邻，2、3号楼商户与住宅层不相邻。共12家20平方米左右的小餐饮店，商户均有营业执照、食品经营许可证，其中7家产生油烟的餐饮单位全部安装油烟净化设备并正常开启使用，油烟监测达标排放，其余5家餐饮店不产生油烟。餐饮商户建立了定期清洗台账，但部分业户台账更新不及时。市场管理运营方在商户排烟末端（即居民楼楼顶）建设规划交付使用时，安装了大型综合主动排风机，正常使用。
3.关于噪声扰民问题。
6月3日下午、6月4日上午，经排查一楼商铺有3家（85度c、爱米来、文锦书店）商户用音响播放音乐，未发现用音响进行广告宣传的情况。该街区晚上有附近居民自发在此处跳广场舞，前期运管公司和物业公司已安排安保人员加强巡查，要求降低音响音量。经核实凤凰街只有一家教育机构（学易佳）使用底商楼顶平台进行体育活动，使用时间为周一至周五10:00-10:30。未发现教育机构在底商楼顶平台上进行招生宣传。</t>
  </si>
  <si>
    <t>槐荫区政府责成区住房和城乡建设局、区自然资源局、区城市管理局、区市场监督管理局、市生态环境局槐荫分局、区公安局、振兴街办事处采取如下措施：
1.针对黄土未覆盖问题，督促万怡物业公司对山体绿化重新进行补种和喷播，预计2021年6月26日前完成补种；喷播的草种内加入环保抑尘剂，可固化土层，防止产生扬尘。待苗木生长旺盛之后，将显著改善绿化现状。
2.针对油烟扰民问题，加强对商业街区的管理力度，规范各类商户经营行为。每周对商业街的油烟净化设施的开启情况和清洗情况检查一次，督促业户按照指导意见定期对油烟净化设备进行清洗并做好记录。对不按照规定开启油烟净化设备、超标排放油烟的依法处罚。
3.针对噪声扰民问题，振兴街派出所对凤凰街运营方济南上和商业管理有限公司、济南万怡物业服务有限公司给予当场警告，并要求3家商户（85度c、爱米来、文锦书店）立即整改，不得对外播放音乐，6月4日整改完毕；加大夜间巡查力度，及时督促广场舞队伍降低音响音量，21时及时清场，不得噪声扰民。要求学易佳培训机构店外教学时禁止大声喧哗，减少对周边居民的影响。</t>
  </si>
  <si>
    <t>6月2日，天桥区政府组织桑梓店街道办事处、区自然资源局、区应急管理局、区消防大队、区农业农村局、市生态环境局天桥分局和区市场监督管理局对信访件反映的问题进行了调查核实，有关情况如下：
1.关于“村民周某某在村西头可耕地内建设厂房”的问题。经核实，该村村民周某某建设厂房占用部分集体农用地约180平方米。
2.关于“厂房内存放酒水，易燃易爆，没有消防措施”的问题。执法人员陪同安全专家现场核实，该仓库存有成品箱装白酒、啤酒、矿泉水等，经鉴定，成品箱装白酒、啤酒不属于易燃易爆品。区消防大队调查发现该厂房存在灭火器配置数量不足等消防隐患。
3.关于“没有任何手续”的问题。该仓库已注册营业执照，登记名称为山东满溢酒业有限公司。</t>
  </si>
  <si>
    <t xml:space="preserve">天桥区政府责成桑梓店街道办事处、区自然资源局、区应急管理局、区消防大队、区农业农村局、市生态环境局天桥分局和区市场监督管理局采取以下措施：
1.要求当事人于6月30日前自行拆除占用集体农用地建设的厂房，由桑梓店街道办事处督促南郑村委会和当事人落实到位。
2.区消防大队下达《责令限期改正通知书》，督促当事人严格落实各项消防安全措施。
</t>
  </si>
  <si>
    <t>6月2日，天桥区政府组织药山街道办事处、区城市管理局、市生态环境局天桥分局、区市场监督管理局对信访件反映的问题进行了调查核实，有关情况如下：
1.大魏名都4号楼3单元与4单元之间有4家餐饮经营业户，分别为：济南市天桥区老包饭店（天桥区大魏明都4-5商铺）、济南市天桥区江尚鲜烤鱼店（天桥区大魏明都7号商业房商铺）、济南市天桥区双梅小吃店（天桥区大魏明都4号楼8号门头房）、济南市天桥区崇印羊汤馆（天桥区大魏明都南门10号门头房）。经现场核实，4家餐饮经营业户均办理了营业执照，安装了油烟净化器且能正常使用。均清理了油烟净化设备及排烟管道，其中江尚鲜烤鱼店已主动更换了全新的油烟净化器。6月2日，市生态环境局天桥分局委托专业机构对4家餐饮店油烟净化设备进行了检测，检测结果显示油烟排放浓度达到DB37/597-2006《饮食业油烟排放标准》要求。
2.经现场了解，每天早晨确有垃圾收集车进入小区清运垃圾，产生噪音影响附近居民</t>
  </si>
  <si>
    <t>天桥区政府责成药山街道办事处、区城市管理局、市生态环境局天桥分局、区市场监督管理局采取以下措施：
1.要求距离单元门较近的业户采取延伸排烟管道、加装水处理等措施，尽量减少油烟进入单元楼道，预计6月10日前完成。同时，加强对餐饮经营单位的日常巡查监管，落实经营者主体责任，定期对油烟净化设备进行清洗检测，避免油烟超标排放对周边群众产生影响。
2.已要求大魏明都物业公司合理安排垃圾清运时间，降低清运产生的噪音，避免噪音扰民。</t>
  </si>
  <si>
    <t>6月2日，章丘区政府组织高官寨街道办事处、市生态环境局章丘分局、区自然资源局、区城乡水务局、区环卫管护中心对信访件反映的问题进行现场调查核实，有关情况如下：
1.信访件中反映的鱼池位于高官寨街道办事处东安村南侧，紧邻村庄，面积10亩左右，原来由许某某承包使用。2017年，高官寨街道东安村20余公顷面积列入章丘市土地整治项目，鱼池位置在项目范围之内，利用建筑垃圾填平后再覆盖的好土，整理完毕后地形与周边基本相平。2017年11月14日该土地整治项目通过济南市国地资源局验收，验收文号“济国地资发{2017]180号”，验收后连续3年种植蔬菜等农作物。2021年春区城乡水务局对引黄灌渠实施节水灌溉改造工程，对河底进行了清淤，许某某将淤泥覆盖到原鱼池位置，导致该地块高出周边地面一米，淤泥是河道内底泥晾干后形成的，是黄河水长期沉积的底泥，现在种植杨树和大豆。
2.现场核查时，对该地块原鱼池位置的中央处开挖3米左右的深度进行挖掘，未发现白粉末状物质。</t>
  </si>
  <si>
    <t>章丘区政府责成高官寨街道办事处、市生态环境局章丘分局、区自然资源局、区城乡水务局、区环卫管护中心对现场核实问题采取以下措施：
切实落实监管责任，安排专人进行巡查，发现问题及时处理。</t>
  </si>
  <si>
    <t>6月3日，长清区政府组织市生态环境局长清分局、平安街道办事处对信访件反映的问题进行了调查核实，有关情况如下：
1.济南智晔环保材料有限公司位于平安街道办事处富美路669-18号，该公司年处理二万吨的废塑包装制品，2020年10月济南市生态环境局长清分局予以环评批复，2020年12月，环保设施竣工验收。生产工艺包括：破碎—清洗—脱水—漂洗—脱水—成品，生产过程中没有产生废气的工序，不涉及农药、医疗、化工、重金属塑料类危险废物。该公司建有污水处理站，清洗废水经处理达到《污水排入城镇下水道水质标准》（GBT31962-2015）后排入市政管网。
2.该公司通过上料口将塑料包装物整体吹进密闭料仓，车间门窗密闭，不存在挥发性颗粒物排放突出的问题。
3.污水处理站产生的异味问题是由于前期污水处理站未完全密闭所致。因群众投诉，济南市生态环境局长清分局已督促该公司整改，2021年5月26日已对污水处理站进行全封闭，并安装臭气处理设施。
4.5月19日，该公司委托第三方检测机构对处理后的污水进行了监测，各项指标符合《污水排入城镇下水道水质标准》（GBT31962-2015）。未发现废水偷排现象。</t>
  </si>
  <si>
    <t>长清区政府责成市生态环境局长清分局加强对该公司的日常监管，保证污染防治设施正常运行，污染物稳定达标排放。</t>
  </si>
  <si>
    <t>历城区政府责成市生态环境局历城分局、荷花路街道办事处采取如下措施:
1.市生态环境局历城分局要求济南维尔康实业集团有限公司定期对厂区冷库的制冷设备及彩钢板进行保养和维护，防止因设备故障引发噪声扰民的现象。
2.市生态环境局历城分局要求济南维尔康实业集团有限公司定期进行噪声检测。
3.市生态环境局历城分局、华山街道办事处将加强巡查，发现违法行为及时依法依规处理。</t>
  </si>
  <si>
    <t>6月2日，历城区政府组织市生态环境局历城分局、区自然资源局、区城乡水务局、荷花路街道办事处到达现场进行调查核实，有关情况如下：
1.济南燕山食品有限公司，位于济南市历城区荷花路1号，成立于2002年9月26日（统一社会信用代码913701127337309324）。该公司现状类为采矿建设用地8.6亩、未利用地为7.9亩。该企业5加仑桶装水生产罐装项目，于2018年12月26日开始建设，主要生产设备为一条18.5L/桶的桶装水生产线。主要工艺为：1.原水-砂滤-活性碳过滤-反渗透过滤-成品水暂存-臭氧杀菌-灌装-灯检-入库；2.成品水暂存-水桶外洗-灯检-水桶内清洗（循环）-灌装。食品生产许可证（证号SC10637011201355）、取水许可证(取水（鲁济）字［2017］第00314号)。
2.2010年10月，济南燕山食品有限公司未经批准占用桃园村集体土地建设厂房等，占地面积9112.1平方米，现状地类为未利用地，符合历城区土地利用总体规划。原济南市国土资源局于2011年11月28日作出并下达《行政处罚决定书》（济国土罚字[2011]第706号）：没收地上建筑物和其他设施，罚款136681元。当事人于2011年11月28日缴纳罚款。
3.该公司于2020年3月26日完成《建设项目备案项目登记表》环评备案（备案号：202037011200001135）。该项目所执行的备案手续，是依据2018年4月28日公布并执行的《关于修改&lt;建设项目环境影响评价分类管理名录&gt;部分内容的决定》修正）中，第四大项酒、饮料制造业第18条“果菜汁类及其他软饮料制造”之规定，仅“单纯调制的”做登记表，可以直接在市生态环境局网站《建设项目环境影响登记表备案系统》备案。
3.现场检查时正常生产。经查询该公司采取地下水电表数据，自2018年12月26日至今，该公司共采取地下水11984m³。经查询水资源税纳税申报表，该公司2020年度取水量为2861m³。经调阅成品入库单，自2021年1月4日至2021年6月1日，该企业共生产58322桶桶装水，合1078.957m³。生产桶装水时，产生废水数量与桶装水生产数量的比例为1:3，该公司自2021年1月4日至2021年6月1日共产生废水约359.653m³。该公司生产废水用于养鱼（1600m³的防渗沉淀池）、厂区绿化及厂区自种蔬菜的灌溉，不外排。厂区外未发现有外排现象。6月2日，市生态环境局历城分局委托山东鼎安检测技术有限公司对该企业周边地下水进行取样。</t>
  </si>
  <si>
    <t>历城区政府责成市生态环境局历城分局、荷花路街道办事处采取如下措施:
1.6月2日，市生态环境局历城分局委托山东鼎安检测技术有限公司对该企业周边地下水进行取样，待检测结果出具后采取进一步措施。
2.市生态环境局历城分局要求济南燕山食品有限公司严格按照固定污染源排污许可登记的要求，禁止废水外排。
3.市生态环境局历城分局、荷花路街道办事处加强巡查，发现违法行为及时依法依规处理。</t>
  </si>
  <si>
    <t>6月2日，章丘区政府组织明水街道办事处、市生态环境局章丘分局、区自然资源局、区城乡水务局、区公安分局对信访件反映的问题进行现场调查核实，有关情况如下：
1.信访件中反映的位置在明水街道办事处牛牌村村委会向北100米路西，占地面积约1300平方米，土地性质为耕地。
2.现场检查时，发现该地块存放大量的空气锤、废旧电机、钻床、碾环机等二手设备，占地约500平方米，为村民马某河、马某勇（父子关系）使用，用于临时存放。另外堆放3000余方的炉渣（现场已覆盖，但部分防尘网破损），占地约800平方米，所有人为村民马某彪，用于临时贮存。现场未发现有二手设备拆装、翻新和清洗痕迹，未发现机油污水渗入地下，无焚烧电线电缆痕迹、未闻到异常气味。</t>
  </si>
  <si>
    <t>章丘区政府责令明水街道办事处、区自然资源局、区城乡水务局、区公安分局、市生态环境局章丘分局采取以下措施：
1.区自然资源局依法对违法占地行为进行调查，对马某河、马某勇存放二手设备的占地行为督促立即清理，对土地进行复耕；对马某彪堆放炉渣的占地行为，依法立案调查（立案文号：章自然资立字【2021】3026号），督促其7月31日前完成清理。
2.加强跟踪调查，确保按期完成清理任务。</t>
  </si>
  <si>
    <t>6月2日，章丘区政府组织高官寨街道办事处、市生态环境局章丘分局、区自然资源局、区城乡水务局、区环卫管护中心对信访件反映的问题进行现场调查核实，有关情况如下：
1.信访件反映地址位于章丘区高官寨街道马庄村旧村，2014年4月开始辛马社区建设，2019年11月搬迁入住。高官寨街道办事处组织对马庄旧村址进行了复垦，将旧村拆除产生的建筑垃圾就地挖坑填埋，之后覆盖约1.2米厚的土壤，于2019年12月完成了土地复垦。2019年12月3日济南市自然资源和规划局对此复垦地块进行了验收，并于2019年12月13出具了“济自然规划发[2019]167号”通过验收的文件。通过验收后，高官寨街道将此地块交由马庄村。现复垦地块已种植庄稼。
2.信访件反映的“村最西头有个信号塔，塔向西30米处有个偏南的大坑，约长20-30米，宽7-8米，深6-8米，坑内掩埋的是化工废料，污染土地”问题：此大坑是多年以来周边群众取土形成的一个坑，位于高官寨街道马庄村旧村复垦范围内，利用拆迁建筑垃圾填埋后覆土，并一并通过复垦地块的验收，现群众已经种植上了庄稼，正常生长，未发现存在掩埋化工废料，污染土壤的情况。</t>
  </si>
  <si>
    <t>章丘区政府责成高官寨街道办事处、市生态环境局章丘分局、区自然资源局、区城乡水务局、区环卫管护中心采取以下措施：
加强日常巡查，发现问题及时处理。</t>
  </si>
  <si>
    <t>2021年6月2日，章丘区政府组织文祖街道办事处、区发展改革局、市生态环境局章丘分局、区环卫管护中心对信访件反映问题进行了调查核实，有关情况如下：
该举报件反映内容与访受〔2021〕JD1692号、访受〔2021〕JD1819号、访受〔2021〕JD1957号、访受〔2021〕JD2105号、访受〔2021〕JD2283号、访受〔2021〕JD3073号反映内相似。
1.举报件反映的位置位于文祖街道办事处黄露泉村，该村三面环山。2014年6月，山东国瑞能源有限公司于与章丘市人民政府签署风电开发协议，进行风力发电项目建设，在文祖街道办事处境内共建设风场道路约15公里，涉及黄露泉村、马家峪村、甘泉村、石斑鸠村等村庄，安装风力发电机组20台。该项目于2016年12月获得济南市发改委核准手续（济发改能交【2016】653号）并列为济南市重点项目，项目于2017年9月开工，2018年年底竣工，目前工程已全部结束，发电机组已投产运行。
2.关于信访件反映的“有十个风力发电基座，风车扇转动噪声扰民”的问题，经现场核查，在可视范围之内共发现11处风力发电机组，其中该村北边与甘泉村接壤处有风轮5组，距村居最近距离约400米；该村南边与石斑鸠村接壤处有3组，距村居最近距离约600米；该村东边与官庄街道接壤处有3组，距村居最近距离约600米。经现场核查，在村里确实能听到风力发电机组运行产生的噪音。风力发电机组昼夜运行，文祖街道办事处以往夜间巡查时，也能听到风力发电机组运行产生的噪音。村里召开村民代表会议，反映风力发电机组运行产生的噪音影响了村民的日常生活，要求解决噪声问题。2021年5月27日，济南市生态环境局章丘分局委托山东鼎安检测技术有限公司对黄露泉村3个点位噪声再次进行检测（报告编号：DAJC216020629-YJ），根据检测报告，所测点位昼间等效声级为57.2-58.4dB（A），夜间等效声级为50.5-52.7dB（A），（《声环境质量标准》（GB 3096-2008）2类声环境功能区标准要求（昼间60dB（A）、夜间50dB（A））。
3.关于“修建风力发电基座时道路上的碎石向山下滚落，污染环境”的问题，在项目建设过程中，需将山上原有的自然道路进行扩宽，并进行必要的风车底座施工，在此过程中产生了一定量的废渣石，经山东省地质测绘院测量，项目总体产生渣石量约1.3万余立方，施工过程中渣石暂存在山顶及山脊两侧平缓开阔处。风电项目施工结束之后，经章丘区政府批准，文祖街道办事处公开招标并委托中标单位济南双威机械化施工有限公司依法将大部分废渣石进行了外运处置，排渣工程于2019年10月底结束。滚落在黄露泉村山沟里的少量渣石，因无出入道路且山坡陡峭无法运出，山东国瑞能源有限公司在项目结束后对无法运出的少量渣石就地进行了挡土墙修筑并对边坡上方的渣石进行了灌浆巩固经现场核实调查，废渣石不影响村民日常生活，也不影响周边环境。2019年，“利奇马台风”期间，受台风暴雨影响，有部分石料滚落。
4.关于村内无垃圾桶的问题，由于该村道路狭窄，不利于垃圾清运车清运垃圾，垃圾桶原在村委及村东头2处宽阔地放置，前期有村民投诉反映垃圾桶在自家附近异味较大，影响生活，因此将垃圾桶统一放置村委会处集中管理。6月1日现场检查后，区环卫管护中心、文祖街道办事处与村委会沟通协商，已安排专门的保洁人员灵活放置垃圾桶，每日下午17时由保洁人员将垃圾桶移到村民密集居住处，方便村民倾倒垃圾；次日7时由保洁人员将垃圾桶再移到村委会处，方便垃圾清运车清运。
5.信访件反映的泄洪河位于村东侧，宽约3米，经现场核查河道内确实有大约3方生活垃圾。</t>
  </si>
  <si>
    <t xml:space="preserve">1.针对噪音问题，文祖街道办事处已督促山东国瑞能源有限公司采取降低发电机组运行负荷、减慢风机转速等措施切实降低对居民生活的影响。该项目未进行“三同时”竣工环境保护验收，市生态环境局章丘分局已启动立案调查程序，并已下达《市生态环境局责令改正违法行为决定书》(济环责改字[2021]ZQ第045)号，限期8月30日前完成项目“三同时”验收手续。
2.针对渣石再雨季期间有滚落隐患的问题，章丘区政府责成文祖街道办事处、区发展改革局督促山东国瑞能源有限公司修复前期损坏的挡土墙等水土保持设施，山东国瑞能源有限公司正组织施工人员对损坏部分进行修复加固，对溜渣位置将进行多道挡土墙加固，预计6月20日前完成。
3.对于泄洪沟内的垃圾，区环卫管护中心已安排人员清理，已于6月5日清理完成。同时将强巡查和宣传引导，防止垃圾乱丢乱倒、污染环境的情况出现。
</t>
  </si>
  <si>
    <t>6月3日，长清区政府组织区自然资源局会同市生态环境局长清分局对信访件反映的问题进行了调查核实，有关情况如下：
1.该水厂为济南源泉水业有限公司，生产桶装纯净水，根据《建设项目环境影响评价管理名录》，该水厂无需报批环评文件。
2.该水厂占地约7.2亩（其中耕地3.8亩，建设用地3.4亩）。2017年5月19日，原济南市国土资源局对其违法占用耕地的行为，下达了《行政处罚决定书》（济国土资罚字[2017]6010号），责令拆除违法占用耕地上的建筑。2018年5月2日，双泉镇政府对其占用耕地建设的厂房进行了拆除，目前现场仍有杂物堆放。在水厂东侧，该厂占用耕地挖池塘一处，约200平方米，现池塘内长满芦苇。
3.该公司生产废水主要为过滤水，不含有害物质，排入芦苇塘，不存在污染地下水的问题。距离该公司100米处有一眼水井，为双泉镇南付村所有，由该公司租用，用作生产用水，村民饮用水由该公司免费提供桶装纯净水。</t>
  </si>
  <si>
    <t>2021年6月2日，章丘区政府组织圣井街道办事处、区住房和城乡建设局、市生态环境局章丘分局对信访件反映问题进行了调查核实，有关情况如下：
1.信访件反映点位为原睦里村旧址东侧，开发商济南江河创建置业有限公司，面积约39亩。用于江河未来城商业和工业地块项目开发，计划2021年6月正式开工建设，土地手续齐全。5月28日，该公司举行江河未来城项目奠基仪式时因仪式所需整平了约1000平方米地块，其他地块尚未动工。
2.现场检查时，该地块有部分裸露地面覆盖不严，存在扬尘问题。</t>
  </si>
  <si>
    <t>山东省第一生态环境保护督察组信访举报件及边督边改公开情况（第二十批）</t>
  </si>
  <si>
    <t>市中区政府责成兴隆街道办事处、区城乡水务局、市生态环境局市中分局、区自然资源局对该信访投诉反映的问题采取如下措施：
1.针对溶解氧不符合标准的情况，要求兴隆街道办事处和区城乡水务局立即组织人员进行治理，确保水质达标。治理工作预计7月31日完成。
2.兴隆街道办事处、区城乡水务局加强对该水库的监管治理力度，指导水库承包人合法利用水库，避免水库污染情况。
3.市生态环境局市中分局将加大该区域周边环境的巡查力度，严查环境违法行为，做到第一时间发现、第一时间处置。
4.兴隆街道办事处、区自然资源局成立专项检查组对钅广村防火通道建设工程项目全程监管，严格按照工程内容和要求安全施工，坚决避免售卖山石和破坏山体的情况。</t>
  </si>
  <si>
    <t>5月18日，历城区政府组织区城管执法局、市生态环境局历城分局、区行政审批局、区市场监督管理局、区工业和信息化局、唐冶街道办事处进行了核实，情况如下：
1.历城区中新国际城二区西门凤华路东侧共有13家餐饮店，使用的建筑均为沿街二层商铺。13家餐饮店分别为：历城区悦达饭店、历城区泽承柴火鸡店、历城区恒旺小吃店、历城区姿彬烧饼店、历城区富勤快餐店、历城区易发餐馆、历城区本聚食品店、历城区学章食品店、历城区犇垚餐馆、历城区道泉餐厅、历城区赛飞小吃店、历城区忠英面馆、历城区佑强餐馆。以上13家餐饮店均已取得《营业执照》和《食品经营许可证》，均已安装油烟净化设备且正常使用，操作间均在一楼，均有专用烟道，烟道设置路径均自油烟净化设施向上，经室内穿出西墙，排烟口朝向为西侧道路。2.5月18日、19日，市生态环境历城分局委托济南金航环保检测科技有限公司对13家店铺的餐饮油烟排放进行检测，检测结果均符合标准。</t>
  </si>
  <si>
    <t>历城区政府责成相关部门采取以下措施：区城市管理局、唐冶街道办事加强巡查监管力度，确保13家餐饮店的油烟净化设施正常使用，督促店铺定期对油烟净化设备进行清洗保养，防止油烟扰民。</t>
  </si>
  <si>
    <t>市中区政府责成七贤街道办事处、市生态环境局市中分局、区城市管理局、区市场监督管理局对信访投诉反映的问题进行调查核实，具体情况如下：
1.信访投诉反映的马家户（济南）餐饮服务有限公司（老味江湖菜）位于文贤居公租房小区配套经营性公建房5#-02，该公建房为两层建筑，与4号楼、5号楼并排建设，为独立商业用房。马家户（济南）餐饮服务有限公司（老味江湖菜）已办理了营业执照、食品经营许可证，该商户在在一楼配备了烧烤操作间安装了油烟净化设施1套（含风机1台）并正常使用，在二楼配备了厨房进行炒菜，安装了油烟净化设施1套（含风机1台）并正常使用。一楼自设独立烟道，排烟口位于一楼门框上方，向小区外排放。2021年5月19日市生态环境局市中分局委托山东省冶金产品质量监督检验站有限公司对马家户（济南）餐饮服务有限公司（老味江湖菜）产生的油烟进行检测，检验报告[编号：鲁冶质检（2021）第2021HJ050119号]显示烧烤区油烟平均浓度符合《山东省饮食油烟排放标准》(DB37/597-2006)表4中0.8mg/m3限值要求。二楼自设独立烟道，排烟口位于公建楼顶层平台，朝小区外排放，2021年5月27日市生态环境局市中分局委托山东省冶金产品质量监督检验站有限公司对马家户（济南）餐饮服务有限公司（老味江湖菜）产生的油烟进行检测，检验报告[编号：鲁冶质检（2021）第2021HJ050162号]显示厨房区油烟平均浓度符合《山东省饮食油烟排放标准》(DB37/597-2006）表4中0.8mg/m3限值要求。经营中产生的油烟、噪声对周边环境造成一定影响。
2.2021年5月18日市生态环境局市中分局委托山东省冶金产品质量监督检验站有限公司对马家户（济南）餐饮服务有限公司（老味江湖菜）机械等产生的噪声进行了检测，检验报告[编号：鲁冶质检（2021）第2021HJ050110号]显示昼间噪声排放值符合《社会生活环境噪声排放标准》（GB22337-2008)）1类区55dB（A）的排放限值要求。</t>
  </si>
  <si>
    <t>市中区政府责成七贤街道办事处、市生态环境局市中分局、区城市管理局、区市场监督管理局对信访投诉反映的问题采取如下措施：
1.要求经营者正常维护和使用油烟处理设施，确保经营过程产生的污染物达标排放。对于风机管道部分定期检查、维护，减少噪声排放。
2.将加大该区域检查力度，确保发现问题及时，处理问题从速。</t>
  </si>
  <si>
    <t>5月20日，历城区政府组织区自然资源局、区城管执法局、华山街道办事处现场核查，情况如下：
经核查，该处渣土已存放10余年，堆放场地系国有土地，土地使用权人为山东大强实业集团有限公司。经与济南市土地储备中心对接，2018年8月，济南市土地储备中心与山东大强实业集团有限公司签订《国有土地使用权收回合同》（济土收字[2018]第29号），因涉及土地查封，收储程序中止，土地仍为该公司使用并管护。现该处已由树木、灌木、草等植物覆盖，不存在扬尘问题。</t>
  </si>
  <si>
    <t>历城区政府责成区城市管理局、区自然资源局、华山街道办事处采取如下措施：
1.区自然资源局对山东大强实业有限公司下达（关于配合渣土清运及相关工作的通知》，通知其进行清理整改，企业复函要求用5个月时间清理完毕。2021年10月31日完成清运。
2.5月22日，华山街道办事处组织人员对渣土堆周边的生活垃圾进行了清理。
3.加强巡查，杜绝渣土随意倾倒现象发生。</t>
  </si>
  <si>
    <t>2021年5月20日，章丘区政府组织刁镇街道办事处、区自然资源局、区农业农村局、区市场监督管理局、市生态环境局章丘分局对信访件反映的问题进行现场调查核实，有关情况如下：
举报件反映的场区位于刁镇街道办事处茄庄村南，面积约63亩，其中9亩地有砖场手续、54亩地有畜牧土地备案，土地性质为建设用地。村民王某佐于2011年1月从崔某某处转包此地块，先后建设钢结构厂房1座、养羊棚（圈）11个、饲料车间1个，2021年3月改建原有部分养羊棚（圈）为厂房。厂区已长时间不进行羊养殖业务。目前此处共建设4个厂房，其中3个由其本人注册的济南正元生物科技服务有限公司使用，分别作为机加工车间、饲料加工车间和生物质颗粒存储车间；另一个车间出租给山东聚晖新材料科技发展有限公司作为铸造冒口加工车间。4个厂房中机加工厂房在原建设用地使用权证范围内，土地证号：章集建1992第0539245号，属于合法占地建设车间，其他3个车间超出使用权证批准用地范围，属于违法占地行为。
1.济南正元生物科技服务有限公司：公司共有机加工、饲料加工和生物质颗粒存储3个车间，主要从事机械加工、饲料添加剂加工、生物质颗粒存储。该公司已办理营业执照，依照《建设项目环境影响评价分类管理名录（2021版）》无需办理环评审批手续。机加工车间有3台锯床、1台铣床和3台切割机，均布置在封闭车间。现场检查时机加工车间正常生产，车间内未见明显粉尘，生产过程中噪声对周边环境影响较小。饲料加工车间自建成后只进行过调试生产，有烘干线1条，破碎机1台，筛分机1台，主要污染物为生物质颗粒燃烧烟气和烘干、筛分、粉碎产生的粉尘，配备了简易的污染防治设施。现场检查时未生产。生物质颗粒存储车间存有大量袋装产品及少量不明成分物质。
2.山东聚晖新材料科技发展有限公司：2021年3月22日注册成立，负责人李某某，已办理工商营业执照，未办理环评审批手续。该公司只有铸造冒口加工1个车间，从事铸造浇冒生产，主要生产设备包括2台制芯机、1台电烘干炉和1台打包机，均安装在封闭的车间内，制芯过程有少量粉尘产生，未配备粉尘收集处理设施。该公司以销定产，现场核查时未生产。
3.厂区院内有少量石子，为王某佐硬化厂区地面所剩。未发现与喷漆、碎石有关的生产设备及痕迹。
4.经现场核实并询问该公司法人王某佐，该公司生产饲料的主要原料为玉米芯、豆皮、麸皮以及来源于生产蘑菇的下脚料，经烘干粉碎制成，生产过程中不添加化学用品。但生产的饲料无出厂检验合格证。不明成分物质为轻质碳酸钙粉，据石家庄南虎第三方检测中心出具的检测报告显示，该不明成分物质的主要成分为钙、镁和水分。
5.2021年6月3日，章丘区农业农村局已委托青岛谱尼检测有限公司对饲料时行产品质量和卫生指标鉴定检测，预计2021年6月11日出具检测报告。</t>
  </si>
  <si>
    <t>章丘区政府责成刁镇街道办事处、区自然资源局、区农业农村局、市生态环境局章丘分局采取以下措施：
1.刁镇政府对违法占地建设的车间实施断电停产，未落实土地手续前不得擅自生产。2021年5月22日山东聚晖新材料科技发展有限公司生产设备已拆除。2021年5月29日，济南正元生物科技服务有限公司饲料加工车间生产设备已拆除。生物质颗粒仓库已清空。
2.针对王某佐违法占地建设厂房的违法行为，区自然资源局于2021年5月18日立案查处，立案号:章自然立字(2021)3019号，拟处罚款19.7745万元。依据《国土资源违法行为查处工作规程》（国土资发【2014】117号）的规定，责令王某佐将54亩畜牧土地备案的土地退还田官村，地上建筑物由王某佐和田官村协商处置。
3.待饲料检测报告出具后依据检测结果由章丘区农业农村局依法进一步查处。</t>
  </si>
  <si>
    <t>2021年5月21日，章丘区政府组织官庄街道办事处、区自然资源局、市生态环境局章丘分局、区农业农村局对信访件反映问题进行了调查核实，具体情况如下：
1.举报件反映的山东利鑫新材料集团有限公司位于章丘区官庄街道办事处南，主要从事水泥、干混砂浆生产，建有1条物料破碎线，1台水泥磨，4条干混砂浆生产线，配套建设了喷淋降尘装置。破碎磨、水泥磨、包装机、混料机都配备了袋式除尘器。主要原料有石灰石、熟料、炉渣、石膏。该公司干混砂浆生产线平均每日工作16小时，水泥磨一年生产6个月左右，每天运行7.5小时，利用电价低的夜间时段生产。
2.关于噪声及粉尘扰民问题。该公司水泥生产线料仓、车间全封闭，产尘环节配备了除尘设施，台账记录齐全，车间、厂区地面无明显积尘，扬尘、噪声控制情况良好。2021年5月21日，市生态环境局章丘分局委托山东鼎安检测技术有限公司在该公司生产期间进行了监督检测，检测结果显示（报告编号：DAJC216020580-YJ），该公司颗粒物有组织排放浓度1.3mg/m³，颗粒物厂界无组织排放浓度0.491mg/m³，符合山东省《建材工业大气污染物排放标准》（DB37/2373-2018）排放限值。2021年5月24日，济南市章丘监控中心对该公司厂界噪声进行了监督监测，监测结果显示（章环监（声）字2021年5号、章环监（声）字2021年7号），昼间厂界噪声57dB（A）、夜间厂界噪声50dB（A），符合《工业企业厂界环境噪声排放标准》（GB12348-2008）（标准值：昼间60dB（A）、夜间50dB（A））。该公司生产车间噪声源距离最近的村庄南辛村约700米，符合水泥行业噪声防护距离不小于500米的要求。
3.关于圈占附近山体，盗采山石，破坏山体问题。经核实，山东利鑫新材料集团有限公司院内东部有一废弃矿坑，面积约2000平方米，深约7米，存放的石灰石来源于官庄街道办事处拍卖的山体修复的弃渣，矿坑内石料覆盖不完全，部分覆盖网有破损。经章丘区自然资源局核查，矿坑防盗采警戒线保存完好，厂区内其他区域未发现盗采迹象，未发现圈占附近山体，开采山石现象。
4.关于粉尘影响农作物生长问题。该公司厂区南侧为烈士陵园山体，西侧为河道，无农作物，东侧北侧种有地瓜、高粱小麦等农作物，生长无异常。</t>
  </si>
  <si>
    <t>章丘区人民政府责成官庄街道办事处、区自然资源局、市生态环境局章丘分局采取以下措施：
1.市生态环境局对负责料场管理的山东利鑫新材料集团有限公司第一分公司原料场未落实防尘措施进行立案调查（立案号：济环罚立字[2021]ZQ第019号），拟处罚款人民币29400元。
2.要求该公司将露天存放的石块全部清理至封闭料棚内存放，6月1日已完成。
3.督促该公司加强自身管理，对厂区道路进行清扫，生产期间每4小时进行一次洒水降尘，防止扬尘污染。生产过程中做好车间密闭，隔音降噪等措施，确保厂界噪声达标。
4.加大监督检查力度，督促企业切实落实主体责任，发现问题及时处理。</t>
  </si>
  <si>
    <t>历城区唐冶街道奥特莱斯商街，此处有一夜市，没有任何的规划审批，占用商街的公共面积，夜市营业生活垃圾遍地、异味扰民、污水外溢，夜市上有很多烧烤摊，经营产生油烟，污染环境，要求进行取缔。</t>
  </si>
  <si>
    <t>5月21日，历城区政府组织唐冶街道办事处、区城市管理局、市生态环境局历城分局、区市场监督管理局、区行政审批局对信访件反映的问题进行核实，情况如下：
1.夜市位于唐冶街道奥特莱斯外铺商业街。济南银石奥莱商业管理有限公司为招商单位，山东璇琪文化传媒有限公司为夜市管理单位。
2.山东璇琪文化传媒有限公司未按《关于印发历城区推动夜间经济规范有序发展实施办法的通知》（济历城政办字【2020】24号）文件要求办理夜间经济聚集区建设申请。
3.夜市经营有小吃摊点99家、娱乐百货摊点44家，经营过程中产生油烟，有少量垃圾和污水未及时清理。
此举报问题与第9批【2021】JD1138、第12批【2021】JD1508、第11批【2021】JD1472基本相同。</t>
  </si>
  <si>
    <t>历城区政府责成唐冶街道办事处、区城市管理局、市生态环境局历城分局、区市场监督管理局、区行政审批局采取以下措施：
1.2021年5月21日由街道主要领导组织生态环境、城管、环卫和两家第三方运营单位召开专题会议，研究奥莱夜市取消工作。
2.2021年5月22日由济南银石奥莱商业管理有限公司、山东璇琪文化传媒有限公司对夜市经营业户联合下发《关于奥莱夜市停止经营的通知》，要求5日（5月22日-27日内）对夜市经营业户办理结算、退费等事宜。目前已清退小吃摊位、百货娱乐摊位20余家。
3.部门联动，加大工作力度，5月29日街道组织访受件协办单位区市场监督管理局、区工业和信息化局、区城市管理局、市生态环境局历城分局和济南银石、山东璇琪相关负责人，在奥莱招商办公室组织会商，各单位对奥莱夜市停止经营和规范管理，按照各自职能提出了各自的意见和建议。会后经过进一步协调，济南银石和山东璇琪两家运营单位达成一致，双方签订转让协议，夜市商户的日常管理和退场赔偿等事宜均由济南银石负责。
4.疏堵结合，加大对济南银石的沟通协调力度，督促在对夜市经营业户清理劝退的基础上，针对不同业户，分类施策，一方面引导夜市经营业户到周边街道夜市经营，另一方面提供优惠措施鼓励夜市经营业户在奥莱商业街“退路进铺”经营，2021年7月1日前完成清理整顿和规范管理。</t>
  </si>
  <si>
    <t>2021年5月21日，章丘区政府组织白云湖街道办事处、市生态环境局章丘分局、区自然资源局、区市场监督管理局、区城乡水务局进行了调查核实，有关情况如下：
信访反映的问题位于白云湖石东村，共涉及13个点位。
1.信访件中反映的孙某华的经营场所实为济南华宇业辉水杯有限公司，法定代表人孙某华，该公司位于石北村废旧塑料市场内，现场有注塑机13台、金属冲压机5台。无环评手续。主要产品为保温杯盖，主要原料为钢板和聚乙烯，主要生产工艺：聚乙烯颗粒—注塑—冲压—组装。注塑工序会产生有机废气（VOCs），配套建设了UV光氧+活性炭处理设施。该业户无喷漆工序，现场未发现喷漆设备、喷漆原料及喷漆痕迹。现场检查时，注塑机自2020年5月份以来未生产，金属冲压机正在生产。厂区内无刺鼻气味，无生产废水产生。
2.信访件中反映的韩某华，其原经营场所位于白云湖街道办事处石北村西约150米的废旧塑料回收市场内，现场有一台薄膜生产设备，未安装，有约2吨左右的生产原料。
3.信访件中反映的韩某泉的经营场所，实为济南百宜包装有限公司，位于白云湖街道办事处石北村废旧塑料回收市场内，该公司自2020年5月以来未生产，厂区内只有该公司一家单位，无其他公司或业户，现场有注塑机2台、粉碎机1台、搅拌机1台，产品为牛奶包装箱提手，注塑工序会产生有机废气（VOCs），现场配套建设了UV光氧+活性炭吸附处理设施，无环评。
4.信访件反映的王某龙的厂区位于白云湖街道办事处杨南村南，潘王路以西，院内原有2家业户，现场有一家在生产。（1）南侧厂房现由章丘市瑞江消防设备有限公司租赁，现场检查时该公司正在生产，主要生产设备为机加工设备（包括车床、钻床），主要生产原料为外购的铸件，产品为消防器材，现场正在进行机加工作业，车床、钻床等产噪设备均在密闭空间内进行，隔音降噪效果良好，现场无喷漆设备，无喷漆迹象。（2）厂区西北角车间、厂区西侧车间为王某龙自用，车间有电炉2台，现场发现铝锭及铸铝模具，无环评。厂区西侧车间堆放有已拆除的造粒机1台，未发现相关产品。
5.信访件中两次反映的孙某亮为同一人，其原经营场所现为其居住场所，无营业执照，位于白云湖街道办事处石北村废旧塑料回收市场内，现场检查时，院内有一台造粒机，未生产，但现场仍存放有少量的原料（废旧塑料）
6.孙某涛、孙某强、孙某新、孙某、孙某海、孙某润的经营场所已荒废，无生产设施、原料、产品。
7.信访件中反映的孙某强南邻的厂子为空闲院落，无生产设备、原料、产品。
8.关于信访件中反映的污染地下水的问题，市生态环境局章丘分局委托济南市章丘环境监控中心于5月21日在石东村2处水井及相邻的石北村1处水井对地下水取样检测（报告名称：市生态环境局章丘分局地下水水质检测，报告编号：章环监（水）字2021年第15号），检测报告显示,三处水井地下水各项指标均满足《地下水质量标准》(GB/T14848-2017)Ⅲ类标准，不存在污染地下水现象。</t>
  </si>
  <si>
    <t>市中区政府责成白马山街道办事处、区城乡水务局对信访投诉反映的问题进行调查核实，具体情况如下：
1.白马山一居为原白马山一村村民生活区，共存在350余处平房。2020年12月白马山一居社区两委组织人员该区域房屋依山而建成梯田状布局，村内道路崎岖狭窄、落差大，导致污水管网等配套设施建设不完善，受农村传统生活习惯影响和历史遗留等原因，部分村民家中存在建设化粪池收集生活废水的情况。存在生活污水渗透入地的情况。
2.为进一步提升居民生活环境，白马山一居社区两委根据实际情况，分批、分期对村内原有污水管道进行完善并新建污水管道，已全部接入白马山西路污水管网。截至2020年底已铺设污水管线230余米，剩余20余户因地势原因改造难度较大，家中存在渗水设施。导致污水管网等配套设施建设不完善。</t>
  </si>
  <si>
    <t>市中区政府责成白马山街道办事处、区城乡水务局对信访投诉反映的问题采取如下措施：
1.5月31日，市生态环境局市中分局召集区城乡水务局、白马山街道办事处召开专门会议，研究整改方案。会后，立即邀请专家进一步确定整改措施，研究整改方案。6月4日，将整改方案上报区政府初步研究，区领导安排召集市生态环境局市中分局、区城乡水务局、区住房和城乡建设局和白马山街道办事处进行进一步深入研究，拿出切实可行、科学有序的整改措施。
2.加强该区域巡查力度，发现污染问题及时处置。</t>
  </si>
  <si>
    <t>市中区政府责成兴隆街道办事处、区住房和城乡建设局、区城乡水务局、区城市管理局对信访投诉反映的问题进行调查核实，具体情况如下：
信访件反映的路段位于公元九里南侧，由公元九里4号路至南山区交界处长度约有1公里，该路段原为混凝土路面，因兴隆片区开发建设和通往南山区大型车辆较多，道路破损较严重。2020年12份兴隆街道办事处组织人员对该路段进行了简易维修，但由于大型车辆较多，反复辗轧，导致再次出现坑洼不平的问题。车辆通行期间存在路面不平、道路扬尘等问题。</t>
  </si>
  <si>
    <t>2021年5月23日，章丘区政府组织刁镇街道办事处、区自然资源局、区农业农村局、区市场监督管理局、市生态环境局章丘分局对信访件反映的问题进行现场调查核实，有关情况如下：
此件反映内容与第8批访受〔2021〕JD0983号件内容相似。
1.关于违规建厂问题。2011年1月至2021年3月，村民王某佐在租赁的位于茄庄村南侧田官村原砖厂集体建设用地上，先后建设了4个厂房。其中3个厂房由其本人注册的济南正元生物科技服务有限公司使用，分别是机加工车间、饲料加工车间和生物质颗粒存储车间。另一个厂房出租给李某波经营的山东聚晖新材料科技发展有限公司作为铸造冒口加工车间。机加工车间在原建设用地使用权证范围内，土地证号：章集建1992第0539245号，属于合法占地建设车间，另外3个车间属原砖厂建设用地范围，但超出使用权证批准用地范围，属于违法占地行为。
2.关于饲料问题。济南正元生物科技服务有限公司饲料加工车间内建有饲料加工生产线一条，现场存在大量的袋装产品。经核实并询问该公司法人王某佐，该公司生产饲料的主要原料为玉米芯、豆皮、麸皮以及来源于生产蘑菇的下脚料，经烘干粉碎制成，生产过程中不添加化学用品。但生产的饲料无出厂检验合格证。
2021年6月3日，章丘区农业农村局委托青岛谱尼检测有限公司对饲料时行产品质量和卫生指标鉴定检测，预计2021年6月11日出具检测报告。
3.关于喷漆和碎石问题。现场核查，厂区院内有少量石子，为王某佐硬化厂区地面所剩。未发现与喷漆、碎石有关的生产设备及痕迹。</t>
  </si>
  <si>
    <t>2021年5月23日章丘区政府组织官庄街道办事处、市生态环境局章丘分局、区农业农村局、区自然资源局对信访件反映问题进行了调查核实，有关情况如下：
该举报件与第九批转办件访受〔2021〕JD1114号举报部分内容相似。
山东利鑫新材料集团有限公司位于官庄街道办事处南，距离最近的村庄约700米。主要从事水泥、干混砂浆生产，建有1条物料破碎线，1台水泥磨，4条干混砂浆生产线配套建设了喷淋降尘装置。破碎磨、水泥磨、包装机、混料机都配备了袋式除尘器。主要原料有石灰石、熟料、炉渣、石膏。
1.关于盗采矿山，油锤噪声扰民问题。
现场检查，该公司院内东部有一废弃矿坑，面积约2000平方米，深约7米，存放的石灰石来源于官庄街道办事处拍卖的山体修复的弃渣，已全部用防尘网覆盖。经章丘区自然资源局核查，矿坑防盗采警戒线保存完好，厂区内其他区域未发现盗采迹象，未发现开采山石现象。
该公司5月21日前存在使用油锤对采购的大块弃渣进行破碎作业情形，作业期间会产生噪声。自5月21日起不再使用油锤。
2021年5月24日，济南市章丘监控中心对该公司厂界噪声进行了监督监测，监测结果显示（章环监（声）字2021年5号、章环监（声）字2021年7号），昼间厂界噪声57dB（A）、夜间厂界噪声50dB（A），符合《工业企业厂界环境噪声排放标准》（GB12348-2008）（标准值：昼间60dB（A）、夜间50dB（A））。
2.粉尘扰民，影响农作物生长问题。该公司产生粉尘的主要生产设备为水泥生产线和干混砂浆生产线，均配备了袋式除尘器，原料仓库和成品仓密闭储存，配备了洒水车，对厂区路面洒水降尘。
2021年5月21日，市生态环境局章丘分局委托山东鼎安检测技术有限在该公司生产期间对废气进行了监督检测（报告名称：山东利鑫新材料集团有限公司废气检测，报告编号：DAJC216020580-YJ），根据检测结果，该公司有颗粒物组织排放浓度1.3mg/m³，颗粒物厂界无组织排放最大浓度0.491mg/m³，符合山东省《建材工业大气污染物排放标准》（DB 37/ 2373-2018）排放限值。该公司厂区南侧为烈士陵园山体，西侧为河道，无农作物，东侧北侧种有地瓜、高粱小麦等农作物，生长无异常。</t>
  </si>
  <si>
    <t>章丘区人民政府责成官庄街道办事处、区自然资源局、市生态环境局章丘分局对信访投诉反映的问题采取如下措施：
1.市生态环境局对负责料场管理的山东利鑫新材料集团有限公司第一分公司原料场未落实防尘措施进行立案调查（立案号：济环罚立字[2021]ZQ第019号），拟处罚款人民币29400元。
2.官庄街道办事处、市生态环境局章丘分局督促该公司加大防尘降尘工作力度，做好厂区道路清扫，加大洒水降尘频次，生产过程中做好车间密闭，防止扬尘污染。已于5月30日将露天存放的石块全部清理至封闭料棚内存放，于6月1日对废弃矿坑完成覆土绿化，种植苗木。
3.章丘区官庄街道办事处、区自然资源局加大监督检查力度，督促企业切实落实环保主体责任，并在辖区内加大对盗采山石，破坏山体现象的排查力度，杜绝类似问题出现。</t>
  </si>
  <si>
    <t>市中区政府责成陡沟街道办事处、区农业农村局、区城市管理局、区自然资源局、市生态环境局市中分局对信访投诉反映的问题进行调查核实，具体情况如下：
1.信访投诉反映的家禽养殖区域为马家庄集体土地，土地性质为建设用地。90年代马家庄村委会同堤口庄清真寺签订租地契约，根据契约，堤口庄清真寺将回民公墓迁徙至此。马家庄村村民陈某某为墓地看护人员。2007年8月，陈某某利用墓地闲置区域进行畜禽养殖，在周边租赁约300亩地进行农业种植。该养殖场不在禁养区范围内，用地范围内的建筑物为畜禽饲养棚、饲料存放房、管理用房等设施，面积约10000余平方。养殖区域现存：鹅3000余只、鸭子2500只、鸡2000只（其中母鸡1500只，公鸡500只），羊100余只、肉牛20头。该畜禽养殖场离最近居民区约1000米，所有畜禽粪便收集后用于农业种植，建设了4个储粪池，未完全符合符合粪污综合利用标准。养殖区内每周进行两次消毒，每次使用消毒液约10升。养殖区域内存在畜禽鸣叫的情况，主要为公鸡鸣叫，对周边环境造成一定影响。
2.信访投诉反映的刻石机位于郑济高速铁路山东段马家庄混凝土拌合站内，因该段高速铁路的施工工艺对石材质量有特殊要求，为满足建设需要而建设了一条反击破碎石生产线，属于该拌合站生产工艺中的配套辅助项目，该混凝土拌合站环评批复为：关于新建铁路郑州至济南铁路山东段环境影响报告书的批复，鲁环审【2019】18号。在郑济高铁环评报告书中未具体明确该临时站的具体工程内容，该站结合工程需要临时建设了混凝土搅拌站和机制砂，建设安装了相应的设备和设施，该临时站建设单位在2021年1月参照《建设项目竣工环境保护验收暂行办法》完成了环保竣工自主验收，并通过了专家技术评审。该碎石生产线位于全密闭料场内，料场内场地全部硬化并设置了高压喷雾设施，碎石工序已入地并全部密闭，上料口和破碎环区域安装了布袋除尘器，出料口设有高压喷雾设施。生产期间产生扬尘颗粒物和噪声，对周边环境造成一定影响。距离最近的居民居住区约1000米。设施该站为临时配套项目，建设生产期限2年，工程建成后将立即拆除。根据项目需求，存在夜间生产的情况。</t>
  </si>
  <si>
    <t>市中区政府责成陡沟街道办事处、区农业农村局、区城市管理局、区自然资源局、市生态环境局市中分局对信访投诉反映的问题采取如下措施：
1.区农业农村局根据现场畜禽养殖情况，指导该养殖户陈某某对储粪池依据粪污综合利用标准，设置了盖板，对遮挡物进行了清理，已于5月29日完成。同时要求该养殖户陈某某根据现场情况增加消毒频次。经做工作，养殖户已将公鸡减少为200只，尽大可能避免公鸡鸣叫对周边环境的影响。
2.要求该单位在夜间生产时有序生产，装卸设备和运输车辆必须在密闭的料仓内，减少料仓大门打开次数，规范作业，减少噪声排放。同时每周检查密闭的碎石生产区域一次，重点检查密闭性、减震垫、连接处是否完好，做好维护保养。
3.市生态环境局市中分局加大对该站的监督和帮扶力度，要求企业正常维护和使用污染治理设施，确保污染物达标排放。同时加大该区域道路洒水保洁力度，减少道路扬尘排放。</t>
  </si>
  <si>
    <t>1、槐荫区二环西路从安澜北路至董立兵烤鸭店路段，道路东侧和西侧没有安装公共厕所，附近烧烤摊和扎啤摊很多，随意大小便的现象不断，并且附近的口袋公园也存在此现象，要求进行治理。
2、槐荫区安澜北路与安澜南路中间的西工商河，河道内水质污染严重，臭味难闻，并且河水是黑色的，每到下雨时排污口向外排放油污，要求进行治理。</t>
  </si>
  <si>
    <t>关于问题1：
1.信访投诉反映的安澜北路至董立兵烤鸭店路段区域分为西侧和东侧两部分。西侧路段共约330米，其中槐荫辖区约60米，市中辖区约270米，该路段共有五家餐饮项目：大地红饭店、老厨子饭店、海码头饭店、董立兵烤鸭店、西城大排档，五家餐饮店内均有内设独立卫生间。西城大排档经营烧烤项目，在店内经营无店外经营现象。东侧道路共约380米，其中槐荫辖区约160米，市中辖区约220米，该路段共有三家餐饮项目：五哥龙虾店、阿堡仔汉堡、披萨焗饭，东侧无烧烤摊和扎啤摊，均有内设独立卫生间。经走访周边居民，该路段和口袋公园存在随意大小便不文明行为。
2.信访投诉反映的西工商河实际为腊山分洪道，按照《济南市河道管理保护条例》第7条规定，由市水行政主管部门实施管理，管理单位为腊山分红管理站。经现场查看，河道为排洪设计，静止水体看上去发黑，取水目测清澈无污染，未发现难闻臭味和油污的情况。
3.市中辖区管理河段约1.8公里，经现场查看，河道沿岸无入河排污的情况，无厨余油污倾倒雨水管网情况。安澜北路与潍坊路路交界口向西20米路市中段存在汽车行驶过程中因机械故障或燃烧不充分导致的少量油污洒落路面，雨季水量较大时，路面积存的油污顺雨水管道入河情况。
关于问题2：5月27日，市城乡水务局组织水利工程服务中心对反映问题进行现场调查核实，有关情况如下：
1.安澜北路与安澜南路中间河道为腊山分洪工程（也称腊山分洪道），属行洪河道，主要功能是将兴济河、大涧沟、陡沟的洪水导入黄河。目前还未进入汛期，河道内存水为景观用水。
2.5月24日市生态环境局槐荫分局对腊山分洪道分段提取水样，均为无色透明液体，且无异味，水质检测报告均达到了地表水Ⅴ类，符合一般景观用水水质要求。
3.经现场调查，河道范围内未发现臭味难闻、河水是黑色情况。河道颜色变深是受水深和河道内种植的水生植物影响，经现场取样，水质感官清澈，无异味。
4.目前，腊山分洪道河道范围内涉及雨、污混流的排放口均已完成截流改造，无污水直排口。遇短时强降雨时，因尹家堂等排水沟清理不及时，导致垃圾、污物进入腊山分洪道。</t>
  </si>
  <si>
    <t>市中区政府责成党家街道办事处、区农业农村局、区住房和城乡建设局、区城市管理局对信访投诉反映的问题采取如下措施：
1.建设房屋已于5月30日全部拆除完毕。
2.将加强该区域巡查，每天不定时巡查一次，发现违法乱建行为，及时制止。</t>
  </si>
  <si>
    <t>市中区政府责成七里山街道办事处、市公安局交通警察支队市中区大队对信访投诉反映的问题进行调查核实，具体情况如下：
1.信访投诉反映的该区域为兴澜路山景明珠花园段东侧，现处于半封闭状态，行人及电动车可以通行，为小区业主自行封闭。原因为前期遗留问题导致该道路权属出现争议，小区业主认为该道路为小区自有道路，并将该道路东侧封闭。现场周边道路通行基本正常，未发现大量车辆拥堵在此处。经调查，不存在大量车辆拥堵于此以及汽车长鸣笛产生噪音污染情况。2.5月17日，市自然资源局反馈信息“经查询，根据相关城市规划，第3条所涉及道路大部分位于河道保护线内，主要用于山景明珠花园及周边小区居民出行，并具有河道疏浚道路功能，属于现状公共道路”。兴澜路山景明珠花园段东侧路现处于半封闭状态，行人及电动车可以通行。该区域周边只有一所幼儿园，接送幼儿多以电动车为主，未出现严重拥堵现象。封路原因为前期遗留问题导致该道路权属出现争议，小区业主认为该道路为小区自有道路，将该道路东侧封闭。
2.市公安局交通警察支队市中区大队派辖区警力前往查看，未发现大量车辆拥堵在此处。现场也未发现长鸣笛，产生噪音污染的现象，周边道路通行基本正常，未出现严重拥堵现象。</t>
  </si>
  <si>
    <t>市中区政府责成七里山街道办事处、市公安局交通警察支队市中区大队对信访投诉反映的问题采取如下措施： 
1.本着依法依规，尊重历史，满足群众切实需求的原则，将对解决方案进一步实行优化，拟采取道路微循环、合理退让等方式，最大限度解决车辆噪声问题。
2.5月31日七里山街道办事处成立专项工作组，逐户进行政策宣传和解疑答惑工作，让每一户居民都了解相关政策，为构建良好的生活环境群策群力。             3.在该区域成立志愿者服务队伍，早高峰和晚高峰通行期间，协助维持秩序，创造良好的道路通行环境。</t>
  </si>
  <si>
    <t>济南高新区管委会责成舜华路街道办事处、管委会建设管理部采取如下措施：
1.济南高新区舜华路执法大队于5月26日对当事人袁某某下达《调查询问通知书》（济城执高新区查询字（2021）第10090号），并制作笔录；济南高新区国土执法部门已立案（济自规划立字（2021）7011号），向赵某某下达《责令改正违法行为通知书》（济高新自然资源责改字[2021]-1-70号），要求2021年6月20日前拆除完毕。当事人屋内物品基本清理完毕，已拆卸完部分房屋的门窗。
2.济南高新区舜华路执法大队已向赵某某下达《调查询问通知书》（济城执高新区查询字（2021）第10089号），并制作笔录。济南高新区国土执法部门向赵某某下达《责令改正违法行为通知书》（济高新自然资源责改字[2021]-1-71号），当事人已于6月2日将彩钢瓦棚清理完毕。
3.加强巡查，督促当事人按要求、按时限进行整改，对整改不到位或拒不整改的依法依规处置。</t>
  </si>
  <si>
    <t>济南高新区管委会组织发展保障部、舜华路街道办事处、市生态环境局高新分局、财政性投资项目推进中心、高新控股集团有限公司进行调查核实，办理情况如下：1.该件反应的龙园小区旁小汉峪沟存在污水，经舜华路办事处排查，为上游舜泰北路南100米处小汉峪沟西侧雨水管道排放污水。该处雨水口服务承接范围为经十路（凤凰路至玉顶山处）两侧及舜泰广场片区雨水，同时玉顶山中水站处理后的中水通过该管道排放至小汉峪沟。
2.5月25日下午和5月26日上午，财政性投资项目推进中心、济高控股集团、发展保障部开展溯源排查，未发现雨污混流现象，发现舜泰广场1号楼东侧道路雨水管线及航天城工地内雨水收集池内积水严重，积水存在黑臭异味。初步判断为长期积聚的雨水、中水排入河道导致。
3.发展保障部协调市水务局排水服务中心，玉顶山中水站5月26日下午1点至5点暂停排放中水，同时由济高控股集团将雨水管道内的积水抽排至污水管道。
4.5月26日中午，市生态环境局高新区分局委托第三方检测机构对龙园小区旁小汉峪沟内废水和龙园小区西北侧臭气进行了检测，经检测，水质检测结果为化学需氧量120mg/L、氨氮13.9mg/L、总磷1.64mg/L、总氮18.8mg/L，分别超出《地表水环境质量标准》（GB3838-2002）V类标准浓度限值要求（化学需氧量40mg/L、氨氮2.0mg/L、总磷0.4mg/L、总氮2.0mg/L）；氟化物0.421mg/L，符合《地表水环境质量标准》（GB3838-2002）V类标准浓度限值（氟化物1.5mg/L）要求；臭气检测结果小于10（低于最低检出限），符合《恶臭污染物排放标准》（GB14554-93）浓度限值20的要求。
5.5月27日上午10点，5月28日中午至5月29日中午，发展保障部、财政性投资项目推进中心多次现场查看该处雨水管道无黑臭异味水体流出。
6.5月27日下午5时，发展保障部、财政性投资项目推进中心委托检测单位分别对小汉峪沟排水口处、舜泰广场1号楼南侧雨水井内、航天城工地雨水池内取样检测，化学需氧量、氨氮、总氮、总磷指标均符合《城镇污水处理厂污染物排放标准》一级A标准。
7.5月27日、5月28日财政性投资项目推进中心、济高控股集团、发展保障部继续对排水管线进行排查，未发现雨污混流；5月28日晚进行蹲点监测，至5月29日未发现该排水口排放污水。
8.截至5月31日，未发现雨污混流，排污原因应为玉顶山中水站5月25日前3至5日存在单泵运行，中水排放量减少，雨水管道积水时间久导致水体黑臭异味。不存在污水直排问题。</t>
  </si>
  <si>
    <t>济南高新区管委会责成管委会发展保障部、市生态环境局高新分局采取如下措施：
1.发展保障部每周一次对周边进行排查；每月两次对设备运行进行检查。
2.市生态环境局高新分局每周对周边企业废水排放情况进行排查，每月一次对小汉峪沟内水质进行检测。</t>
  </si>
  <si>
    <t>市中区政府责成陡沟街道办事处、市生态环境局市中分局对信访投诉反映的问题进行调查核实，具体情况如下：
信访投诉反映的刻石机位于郑济高速铁路山东段马家庄混凝土拌合站内，距离周边居民区约1000米。因该段高速铁路的施工工艺对石材质量有特殊要求，为满足建设需要而建设了一条反击破碎石生产线，属于该拌合站生产工艺中的配套辅助项目，该混凝土拌合站环评批复为：关于新建铁路郑州至济南铁路山东段环境影响报告书的批复，鲁环审【2019】18号。在郑济高铁环评报告书中未具体明确该临时站的具体工程内容，该站结合工程需要临时建设了混凝土搅拌站和机制砂，建设安装了相应的设备和设施，该临时站建设单位在2021年1月参照《建设项目竣工环境保护验收暂行办法》完成了环保竣工自主验收，并通过了专家技术评审。该站涉及粉碎、筛分、上料、搅拌等生产作业，在密闭空间内进行，安装了布袋除尘器和高压喷淋设施。建设了密闭的物料堆场和物料传送带，设置了高压喷淋设施，储料罐顶安装了脉冲除尘器。运输散装粉料车辆为密闭罐车，砂石料运输车辆为篷盖车辆，厂区道路全部硬化，设置了洗车平台。配备了洒水车和清扫车，定期对厂区进行保洁。存在夜间生产的情况，生产和运输期间产生扬尘颗粒物和噪声，对周边环境造成一定影响。
5月27日市生态环境局市中分局委托济南金航环保检测科技有限公司对该站大气污染物、噪声排放进行检测，检测报告（报告编号：JH20211826）显示总悬浮颗粒物检测结果符合《建材工业大气污染物排放标准》（DB37/2373-2018）表3中水泥行业颗粒物无组织排放0.5mg/m3限值要求；昼间、夜间设备运行等产生的噪声排放值符合《工业企业厂界环境噪声排放标准》（GB12348-2008）表1中2类区昼间60dB(A)、夜间50dB(A)排放限值要求。</t>
  </si>
  <si>
    <t>市中区政府责成陡沟街道办事处、市生态环境局市中分局对信访投诉反映的问题采取如下措施：
1.要求该单位在夜间生产时有序生产，装卸设备和运输车辆必须在密闭的料仓内，减少料仓大门打开次数，规范作业，减少噪声排放。同时每周检查密闭的碎石生产区域一次，重点检查密闭性、减震垫、连接处是否完好，做好维护保养。
2.市生态环境局市中分局加大对该站的监督和帮扶力度，要求企业正常维护和使用污染治理设施，确保污染物达标排放。同时加大该区域道路洒水保洁力度，减少道路扬尘排放。</t>
  </si>
  <si>
    <t>2021年5月27日，章丘区政府组织文祖街道办事处、区发展改革局、区自然资源局、市生态环境局章丘分局对信访件反映问题进行了调查核实，有关情况如下：
该举报件反映内容与第13批访受〔2021〕JD1692号、第14批访受〔2021〕JD1819号反映内容相似。
1.举报件反映的位置位于文祖街道办事处黄露泉村，该村三面环山。2014年6月，山东国瑞能源有限公司于与章丘市人民政府签署风电开发协议，进行风力发电项目建设，在文祖街道办事处境内共建设风场道路约15公里，安装风力发电机组20台。该项目于2016年12月获得济南市发改委核准手续（济发改能交【2016】653号）并列为济南市重点项目，项目于2017年9月开工，2018年年底竣工，目前工程已全部结束，发电机组已投产运行。
2.关于信访件反映的“村四周山顶上均安装了风力发电机”的问题，经现场核查，在可视范围之内共发现11处风力发电机组，其中该村北边与甘泉村接壤处有风轮5组，距村居最近距离约400米；该村南边与石斑鸠村接壤处有3组，距村居最近距离约600米；该村东边与官庄街道接壤处有3组，距村居最近距离约600米。
3.关于“噪音扰民严重”的问题，现场核查，在村里确实能听到风力发电机组运行产生的噪音。风力发电机组昼夜运行，文祖街道办事处以往夜间巡查时，也能听到风力发电机组运行产生的噪音。村里召开村民代表会议，反映风力发电机组运行产生的噪音影响了村民的日常生活，要求解决噪声问题。2021年5月27日，市生态环境局章丘分局委托山东鼎安检测技术有限公司对黄露泉村3个点位噪声再次进行检测（报告编号：DAJC216020629-YJ），根据检测报告，所测点位昼间等效声级为57.2-58.4dB（A），夜间等效声级为50.5-52.7dB（A），（《声环境质量标准》（GB 3096-2008）2类声环境功能区标准要求（昼间60dB（A）、夜间50dB（A））。
4.关于举报件反映的“刮风下雨时有石头滚落”问题，在项目建设过程中，需将山上原有的自然道路进行扩宽，并进行必要的风车底座施工，在此过程中产生了一定量的废渣石，经山东省地质测绘院测量，项目总体产生渣石量约1.3万余立方，施工过程中渣石暂存在山顶及山脊两侧平缓开阔处。2019年8月经章丘区政府批准，文祖街道办事处公开招标并委托中标单位济南双威机械化施工有限公司依法将大部分废渣石进行了外运处置，排渣工程于2019年10月底结束。滚落在黄露泉村山沟里的少量渣石，因无出入道路且山坡陡峭无法运出，山东国瑞能源有限公司在项目结束后对无法运出的少量渣石就地进行了挡土墙修筑并对边坡上方的渣石进行了灌浆巩固。经现场核实调查，废渣石距离耕地、村庄和道路较远，不影响村民日常生活。2019年，“利奇马台风”期间，受台风暴雨影响，有部分石料滚落。</t>
  </si>
  <si>
    <t xml:space="preserve">
1.针对噪音问题，文祖街道办事处已督促山东国瑞能源有限公司采取降低发电机组运行负荷、减慢风机转速等措施切实降低对居民生活的影响。该项目未进行“三同时”竣工环境保护验收，市生态环境局章丘分局已启动立案调查程序，并已下达《市生态环境局责令改正违法行为决定书》(济环责改字[2021]ZQ第045)号，限期8月30日前完成项目“三同时”验收手续。
2.针对渣石再雨季期间有滚落隐患的问题，章丘区政府责成文祖街道办事处、区发展改革局督促山东国瑞能源有限公司修复前期损坏的挡土墙等水土保持设施，山东国瑞能源有限公司正组织施工人员对损坏部分进行修复加固，对溜渣位置将进行多道挡土墙加固，预计6月20日前完成。
</t>
  </si>
  <si>
    <t>济阳区政府责成济北街道办事处、区农业农村局、市生态环境局济阳分局采取以下整改措施：
1.市生态环境局济阳分局对济南济富生物科技有限公司未运行污染防治设施的违法行为进行立案调查，于2021年5月28日下达《市生态环境局责令改正违法行为决定书》（济环责改字〔2021〕JY第027号），并委托第三方检测机构对其排放废气实施监督性检测。
2.市生态环境局济阳分局督促该公司2021年6月10日前完成以下整改，整改完成前不允许生产：一是喷淋塔等废气处理设施按规范正常运行；二是按照环评批复要求加装活性炭处理设施；三是规范记录污染防治设施运行维护台账。
3.限期45日内（2021年7月12日前）完成项目环境保护设施“三同时”验收工作。
4.区农业农村局督促该单位根据季节和病死畜禽产生情况及时安排收运，防止病死畜禽在养殖场（户）存放时间过长产生异味。</t>
  </si>
  <si>
    <t xml:space="preserve">2021年5月28日，章丘区政府组织文祖街道办事处、区发展改革局、区自然资源局、市生态环境局章丘分局对信访件反映问题进行了调查核实，有关情况如下：
该举报件反映内容与第13批访受〔2021〕JD1692号、第14批访受〔2021〕JD1819号反映内容相似，与第15批访受〔2021〕JD1957号反映内容基本一致。
1.举报件反映的位置位于文祖街道办事处黄露泉村，该村三面环山。2014年6月，山东国瑞能源有限公司于与章丘市人民政府签署风电开发协议，进行风力发电项目建设，在文祖街道办事处境内共建设风场道路约15公里，涉及黄露泉村、马家峪村、甘泉村、石斑鸠村等村庄，安装风力发电机组20台。该项目于2016年12月获得济南市发改委核准手续（济发改能交【2016】653号）并列为济南市重点项目，项目于2017年9月开工，2018年年底竣工，目前工程已全部结束，发电机组已投产运行。
2.关于信访件反映的“村北和东南山上安装了风力发电机”的问题，经现场核查，在可视范围之内共发现11处风力发电机组，其中该村北边与甘泉村接壤处有风轮5组，距村居最近距离约400米；该村南边与石斑鸠村接壤处有3组，距村居最近距离约600米；该村东边与官庄街道接壤处有3组，距村居最近距离约600米。
3.关于“噪音扰民严重”的问题，现场核查，在村里确实能听到风力发电机组运行产生的噪音。风力发电机组昼夜运行，文祖街道办事处以往夜间巡查时，也能听到风力发电机组运行产生的噪音。村里召开村民代表会议，反映风力发电机组运行产生的噪音影响了村民的日常生活，要求解决噪声问题。2021年5月27日，市生态环境局章丘分局委托山东鼎安检测技术有限公司对黄露泉村3个点位噪声再次进行检测（报告编号：DAJC216020629-YJ），根据检测报告，所测点位昼间等效声级为57.2-58.4dB（A），夜间等效声级为50.5-52.7dB（A），（《声环境质量标准》（GB 3096-2008）2类声环境功能区标准要求（昼间60dB（A）、夜间50dB（A））。
4.关于举报件反映的“刮风下雨时有石头滚落”问题，在项目建设过程中，需将山上原有的自然道路进行扩宽，并进行必要的风车底座施工，在此过程中产生了一定量的废渣石，经山东省地质测绘院测量，项目总体产生渣石量约1.3万余立方，施工过程中渣石暂存在山顶及山脊两侧平缓开阔处。2019年8月经章丘区政府批准，文祖街道办事处公开招标并委托中标单位济南双威机械化施工有限公司依法将大部分废渣石进行了外运处置，排渣工程于2019年10月底结束。滚落在黄露泉村山沟里的少量渣石，因无出入道路且山坡陡峭无法运出，山东国瑞能源有限公司在项目结束后对无法运出的少量渣石就地进行了挡土墙修筑并对边坡上方的渣石进行了灌浆巩固。经现场核实调查，废渣石距离耕地、村庄和道路较远，不影响村民日常生活。2019年，“利奇马台风”期间，受台风暴雨影响，有部分石料滚落，但无坠落的情况发生。
</t>
  </si>
  <si>
    <t xml:space="preserve">
1.针对噪音问题，文祖街道办事处已督促山东国瑞能源有限公司采取降低发电机组运行负荷、减慢风机转速等措施切实降低对居民生活的影响。该项目未进行“三同时”竣工环境保护验收，市生态环境局章丘分局已启动立案调查程序，并已下达《市生态环境局责令改正违法行为决定书》(济环责改字[2021]ZQ第045)号，限期8月30日前完成项目“三同时”验收手续。
2.针对渣石再雨季期间有滚落隐患的问题，章丘区政府责成文祖街道办事处、区发展改革局督促山东国瑞能源有限公司修复前期损坏的挡土墙等水土保持设施，山东国瑞能源有限公司正组织施工人员对损坏部分进行修复加固，对溜渣位置将进行多道挡土墙加固，预计6月20日前完成。
</t>
  </si>
  <si>
    <t>2021年5月29日，章丘区政府组织文祖街道办事处、区发展改革局、区自然资源局、市生态环境局章丘分局对信访件反映问题进行了调查核实，有关情况如下：
该举报件反映内容与访受〔2021〕JD1692号、访受〔2021〕JD1819号、访受〔2021〕JD1957号、访受〔2021〕JD2105号反映内相似。
1.举报件反映的位置位于文祖街道办事处黄露泉村，该村三面环山。2014年6月，山东国瑞能源有限公司于与章丘市人民政府签署风电开发协议，进行风力发电项目建设，在文祖街道办事处境内共建设风场道路约15公里，涉及黄露泉村、马家峪村、甘泉村、石斑鸠村等村庄，安装风力发电机组20台。该项目于2016年12月获得济南市发改委核准手续（济发改能交【2016】653号）并列为济南市重点项目，项目于2017年9月开工，2018年年底竣工，目前工程已全部结束，发电机组已投产运行。
2.关于信访件反映的“村子周围安装了风力发电设施”的问题，经现场核查，在可视范围之内共发现11处风力发电机组，其中该村北边与甘泉村接壤处有风轮5组，距村居最近距离约400米；该村南边与石斑鸠村接壤处有3组，距村居最近距离约600米；该村东边与官庄街道接壤处有3组，距村居最近距离约600米。
3.关于“噪音扰民严重”的问题，现场核查，在村里确实能听到风力发电机组运行产生的噪音。风力发电机组昼夜运行，文祖街道办事处以往夜间巡查时，也能听到风力发电机组运行产生的噪音。村里召开村民代表会议，反映风力发电机组运行产生的噪音影响了村民的日常生活，要求解决噪声问题。2021年5月27日，市生态环境局章丘分局委托山东鼎安检测技术有限公司对黄露泉村3个点位噪声再次进行检测（报告编号：DAJC216020629-YJ），根据检测报告，所测点位昼间等效声级为57.2-58.4dB（A），夜间等效声级为50.5-52.7dB（A），（《声环境质量标准》（GB 3096-2008）2类声环境功能区标准要求（昼间60dB（A）、夜间50dB（A））。</t>
  </si>
  <si>
    <t xml:space="preserve">
1.针对噪音问题，文祖街道办事处已督促山东国瑞能源有限公司采取降低发电机组运行负荷、减慢风机转速等措施切实降低对居民生活的影响。该项目未进行“三同时”竣工环境保护验收，市生态环境局章丘分局已启动立案调查程序，并已下达《市生态环境局责令改正违法行为决定书》(济环责改字[2021]ZQ第045)号，限期8月30日前完成项目“三同时”验收手续。</t>
  </si>
  <si>
    <t>2021年5月29日，章丘区政府组织明水街道办事处、市公安局交通警察支队章丘区大队、区城乡交通运输局对信访件反应问题进行现场调查核实，有关情况如下：
信访件反映的孟家村位于明水街道办事处驻地东北，距办事处驻地约2公里。孟家村西侧有S102济青线和S242线两条公路，其中S102济青线距离孟家村约30米，S242线距离孟家村约3.7公里。据此，信访件中反映的公路应为S102济青线而不是S242线。
1.S102济青线章丘绕城段于2018年2月实施改建工程，按照双向4车道一级公路标准建设，2019年11月改建完成通车，全长25.485公里。改建工程的发改批复、环评批复齐全。《S102济青线章丘绕城段改建工程环境影响报告书》要求在噪声环境敏感点采取降噪措施，建议对沿线部分村庄设置隔声窗进行降噪。
2.经现场核查，S102济青线孟家村路段两侧未设置隔声窗，已种植绿化林带，但是部分绿植生长慢，低矮，尚未达到降噪要求。该路段限速80千米/小时，渣土车及大型车辆通行过程中，存在噪音扰民现象。
3.2021年5月27日，经济南市章丘环境监控中心检测，该路段交通噪声昼间77.2dB(A)、夜间76.4dB(A)，交通噪声敏感点噪声昼间69.0dB(A)、夜间69.4dB(A)（标准值昼间60dB(A)、夜间50dB(A)）。</t>
  </si>
  <si>
    <t>章丘区政府责成市公安局交通警察支队章丘区大队、区城乡交通运输局对现场核实发现的问题采取以下措施：
1.设置限速标志（速度由80公里/小时降至60公里/小时），降低车速，减少噪音，现正在同交警部门会商，补充相关材料上报济南市交警支队核准后实施，2021年8月31日前完成；
2.组织执法力量对该路段加强执法检查，严查超载超限，减少违法车辆的通行，降低噪音污染；
3.对全线进行噪音检测，对不达标路段，委托专业设计单位作出整改设计方案，解决噪声扰民问题，2021年12月31日前完成。</t>
  </si>
  <si>
    <t>市中区政府责成大观园街道办事处、市生态环境局市中分局对信访投诉反映的问题进行调查核实，具体情况如下：
1.信访投诉反映的位置存在冷却塔噪音问题。联通公司冷却塔位于公司2楼露台外，数量2个，机房空调外机数量22个，占地面积400㎡，冷却塔手续齐全。
2.联通公司为了保持机房恒温，冷却塔需24小时作业。冷却塔距最近敏感点超过100米。2021年5月18日市生态环境局市中分局委托山东省冶金产品质量监督检验站有限公司对社会生活噪声进行监测，检验报告[编号：鲁冶质检（2021）第2021HJ050108号]显示监测值昼间为54.5dB(A)、夜间为44.3dB(A)，符合《社会生活环境噪声排放标准》（GB22337-2008）1类区昼间55dB(A)、夜间45dB(A)排放限值要求。</t>
  </si>
  <si>
    <t>市中区政府责成大观园街道办事处、市生态环境局市中分局对信访投诉反映的问题采取如下措施：
加大巡查力度，发现问题及时处理。</t>
  </si>
  <si>
    <t>市中区政府责成七贤街道办事处、区住房和城乡建设局、区城市管理局、市中控股对信访投诉反映的问题采取如下措施：
1.七贤街道办事处于5月14日组织人员将休闲公园内存在的生活垃圾、杂草清理完毕。
2.5月24日济南中海地产投资有限公司已出具《B3、B4公园设备设施增加及土建修复施工方案》，该项工程将于6月份全面开工。
3.5月29日约谈中海物业管理有限公司相关负责人，要求对体育公园内部杂草和生活垃圾进行清理。物业公司已于6月1日清理完毕。
4.加强该区域日常巡查力度，每天不定时巡查一次，发现问题及时处置。</t>
  </si>
  <si>
    <t>莱芜区政府责成张家洼街道办事处、区城乡交通运输局采取以下措施处理:
1.责成安泰华府社区对该路段加大洒水频次，对裸露土地部分用防尘网覆盖，减少扬尘污染。
2.加快雪湖大街的规划建设，根本解决扬尘污染。</t>
  </si>
  <si>
    <t>市中区政府责成七里山街道办事处、市生态环境局市中分局对信访投诉反映的问题进行调查核实，具体情况如下：
1.信访投诉反映的为福运局小区1栋102室济南市中印联图文制作中心。该店主要从事打印、复印业务，基本不产生噪声。胶装机、裁切机使用期间有噪声排放，使用时间不固定，基本为每周1次。营业时间为8：30至19：30分。
2.2021年5月18日市生态环境局市中分局委托山东省冶金产品质量监督检验站有限公司对该店社会生活噪声进行监测，监测时，打印机、复印机、胶装机、裁切机正常运行。检验报告[编号：鲁冶质检（2021）第2021HJ050082号]显示监测值为47.9dB(A)，符合《社会生活环境噪声排放标准》（GB22337-2008）1类区昼间55dB(A)排放限值要求。</t>
  </si>
  <si>
    <t>市中区政府责成七里山街道办事处、市生态环境局市中分局对信访投诉反映的问题采取如下措施：
要求该店使用产生噪声的设备时关好门窗，做好密闭工作，规范、文明经营，尽最大可能减少午间作业，减少对周边环境的影响。</t>
  </si>
  <si>
    <t>市中区政府责成舜玉街道办事处、六里山街道办事处、区自然资源局、区民政局、区园林绿化服务中心、四里村街道办事处、区住房和城乡建设局、城市管理局、区城乡水务局对信访投诉反映的问题进行调查核实，具体情况如下：
1.信访投诉反映的六里山片区和七里山片区东侧和西侧共发现14座零散坟幕。据碑文记载，亡故年代久远的有明高祖、明朝末年、乾隆年间、中华民国等，最近年代为上世纪七十年代。未发现破坏山体和植被情况。此处产权单位为济南市英雄山风景服务中心。
2.未发现在玉函路泄洪沟内私自建设酒店的情况。</t>
  </si>
  <si>
    <t>济南高新区管委会组织舜华路街道办事处、市生态环境局高新分局进行调查核实，情况如下：
济南菱电电梯有限公司（电梯运维单位）对新天地润园小区1号楼1单元电梯进行检查，电梯运行正常。市生态环境局高新分局委托第三方检测机构对新天地润园小区1号楼1单元电梯运行噪声进行检测，经检测，检测结果为昼间48.7分贝，夜间45.3分贝，满足《声环境质量标准》2类标准限值（昼间60分贝，夜间50分贝）要求。</t>
  </si>
  <si>
    <t>市中区政府责成七贤街道办事处、区城乡水务局对信访投诉反映的问题进行调查核实，具体情况如下：
1.信访投诉反映的后龙小区20号楼西侧水沟为前龙窝沟，属于泄洪沟，旱季呈断流状态。经排查沿河及周边的污水管网，均运行正常，无生活污水直排河道的情况。在该小区西南侧，山东高速齐鲁建设集团有限公司施工的恒大睿城项目，施工过程中产生的施工降水（地下水）临时排入前龙窝沟，现状河道内水质清澈、未发现明显异味。
2.5月31日区城乡水务局委托的第三方检测单位山东鲁控检测有限公司对该河段进行水质检测，检测结果（检测报告编号SDLK-HJ-20210220)显示水质符合地表水Ⅴ类水质标准。</t>
  </si>
  <si>
    <t>2021年5月31日，章丘区政府组织曹范街道办事处、市生态环境局章丘分局、区自然资源局、区城乡水务局对信访件反映的问题进行现场调查核实，有关情况如下：
1.举报件反映的点位为曹范街道办事处大有村东侧、王某章豆制品厂西侧的原现璋石料厂采石坑。2018年9月济南市章丘区自然资源局批复“章丘区曹范街道办事处寨山后村等8村土地整治项目”，该处采石坑在土地整治项目内，为土地整治与矿山整治结合项目，属于山东莱城建工集团有限公司（四标段）土地整治规划范围。2018年9月开始对该采石坑实施了回填，回填料主要为“大东环工程”外排碴土，2019年11月完工，2020年6月通过济南市自然资源和规划局竣工验收，总面积约40亩，目前已种植小麦。
2.经调查，大有村书记为谢某栋未参与该工程。现场使用挖掘机在王某章豆制品厂西侧约40米处随机进行挖掘，表面约0.6米为土层，0.6米至2.7米处为土壤和建筑渣土混合物，现场无刺激性气味，未发现用化工废渣进行回填的情况。未发现谢某栋在该矿坑填埋化工废渣问题。
3.大有村饮用水水井位于王某章豆制品厂东北约300米处，5月20日下午，济南市章丘环境监测中心已对该饮水井地下水进行采样检测，检测报告（编号：章环监（水）字2021年第13号）显示：24个检测项目均符合《地下水质量标准》三类标准（GB/T14848-2017)，不存在污染水资源的情况。</t>
  </si>
  <si>
    <t>章丘区政府责成曹范街道办事处、市生态环境局章丘分局、区自然资源局、区城乡水务局采取以下措施：
加大对该区域的巡查检查力度，严防非法倾倒。</t>
  </si>
  <si>
    <t>济南高新区管委会组织舜华路街道办事处、市生态环境局高新分局进行调查核实，办理情况如下：
1、东城逸家小区逸士园一区东侧共有2家饭店，分别为山东鹿氏逸家餐饮有限公司（龙虾牛蛙特色烧烤)、山东鹿氏逸家餐饮有限公司（鹿氏家宴主题餐厅）。两家饭店均办理营业执照与食品经营许可证，属于二层沿街房。有独立烟道，现场检查时均安装油烟净化装置并正常使用。
2、市生态环境局高新分局委托第三方检测机构对2家饭店进行检测，检测结果为山东鹿氏逸家餐饮有限公司（龙虾牛蛙特色烧烤）0.42㎎/m³、山东鹿氏逸家餐饮有限公司（鹿氏家宴主题餐厅）0.36㎎/m³，均满足《饮食业油烟排放标准》（DB37/597-2006）。</t>
  </si>
  <si>
    <t>济南高新区管委会组织舜华路街道办事处、市生态环境局高新分局采取如下措施：
1、加强餐饮油烟污染防治，加强日常巡查监管，要求2家餐饮单位定期清洗油烟净化设备，建立清洗台账。
2、定期委托第三方检测机构进行油烟检测，防止产生餐饮油烟扰民问题。</t>
  </si>
  <si>
    <t>市中区政府责成七里山街道办事处、区城乡水务局、市公安局交通警察支队市中区大队对信访投诉反映的问题进行调查核实，具体情况如下：
1.信访投诉反映的被封闭市政道路位于兴澜路山景明珠花园段东侧，现处于半封闭状态，行人及电动车可以通行，为小区业主自行封闭。原因为前期遗留问题导致该道路权属出现争议，小区业主认为该道路为小区自有道路，并将该道路东侧封闭。
2.5月17日，济南市自然资源和规划局反馈信息“经查询，根据相关城市规划，第3条所涉及道路大部分位于河道保护线内，主要用于山景明珠花园及周边小区居民出行，并具有河道疏浚道路功能，属于现状公共道路”。
3.山景明珠小区南侧道路通行基本正常，往来车辆在会车时有鸣笛现象，道路较为整洁，未发现明显扬尘现象。</t>
  </si>
  <si>
    <t>市中区政府责成七里山街道办事处、区城乡水务局、市公安局交通警察支队市中区大队对信访投诉反映的问题采取如下措施： 
1.本着依法依规，尊重历史，满足群众切实需求的原则，七里山街道办事处将对解决方案进一步实行优化，拟采取道路微循环、合理退让等方式，最大限度解决车辆噪声问题。
2.5月31日七里山街道办事处成立专项工作组，逐户进行政策宣传和解疑答惑工作，让每一户居民都了解相关政策，为构建良好的生活环境群策群力。
3.在该区域成立志愿者服务队伍，早高峰和晚高峰通行期间，协助维持秩序，创造良好的道路通行环境。
4.下一步加强巡查力度，若发现问题及时处理。</t>
  </si>
  <si>
    <t>市中区党家街道东渴马村，村民代表周某某在村东侧有汽车喷漆的车间，车间喷漆产生的气味难闻，污染空气，影响周边环境。</t>
  </si>
  <si>
    <t>市中区政府责成党家街道办事处、市生态环境局市中分局，对该信访投诉反映问题进行核实调查，具体情况如下：
信访投诉反映的喷漆车间位于东渴马村民周某某宅基地后院，建筑面积约150㎡。2017年7月党家街道办事处日常巡查发现该处存在电焊及补漆行为，因负责人无法提供和完善相关手续，已于2017年7月取缔清理完毕。2021年5月31日现场查看，该处已用作农户农具仓库，未发现喷漆作业情况。</t>
  </si>
  <si>
    <t>市中区政府责成党家街道办事处、市生态环境局市中分局，对信访投诉反映的问题采取如下措施：
加强该区域的日常巡查，每天不定时检查一次，确保发现问题及时处置。</t>
  </si>
  <si>
    <t>2021年5月31日，槐荫区政府组织区工业和信息化局、市生态环境局槐荫分局、兴福街道办事处等部门对信访件反映问题进行了现场调查核实，情况如下：
1.该信访与第7批JD0780、第7批JD0841、第8批JD0988、第11批JD1337号转办件反映的为同一区域问题。
2.市生态环境局槐荫分局组织兴福街道办事处、中国铁塔股份有限公司济南分公司进行现场核查，该基站属于西客站安置区1区4地块联通综合移动通信基站（槐荫区）建设项目，位于槐荫区兴福佳苑小区13号楼1单元（原5号楼）楼顶，安装了四台信号接收器天线等设备，发射功率40W。根据《关于印发通信基站环境保护工作备忘录的通知》（环办辐射函【2017】1990号），中国铁塔股份有限公司济南分公司2021年1月21日在市生态环境局官网建设项目环境影响登记表备案系统进行了自主备案。</t>
  </si>
  <si>
    <t>市中区政府责成十六里河街道办事处、市生态环境局市中分局对信访投诉反映的问题进行调查核实，具体情况如下：
1.信访投诉反映的变压器为南十字星幼儿园因用电量增加而采取的扩容措施，由该幼儿园管理维护，变压器运行时产生噪声，对周边环境造成一定影响。2021年6月1日市生态环境局市中分局委托山东省冶金产品质量监督检验站有限公司对该幼儿园南侧变压器西北敏感点进行监测，检验报告[编号：鲁冶质检（2021）第2021HJ060007号]显示测量值昼间44.9dB(A)，符合《社会生活环境噪声排放标准》（GB22337-2008）社会生活噪声排放源边界噪声排放限制1类区昼间55dB(A)限值要求。
2.信访投诉反映的工地为鲁能领秀城p-5地块房地产开发建设项目，施工单位为中建八局青岛分公司，此处灯光为自动控时灯光，用于保障施工区域内的安全而设置的，于每日22：00自动关闭。</t>
  </si>
  <si>
    <t>市中区政府责成十六河街道办事处、市生态环境局市中分局对信访投诉反映的问题采取如下措施：
1.十六里河街道办事处工作人员已协调工地将灯光照射位置进行调整，避免照射附近居民，影响生活休息。
2.加大该区域巡查治理，确保发现问题及时处理。</t>
  </si>
  <si>
    <t>5月31日，先行区管委会组织孙耿街道办事处会同市生态环境局济阳分局进行调查核实，有关情况如下：
1.达利食品厂全名为济南达利食品有限公司，该公司东侧有一沟渠名为达利河，非牧马河。沟渠两侧共有济南赛诺富隆有限公司、济南金百利包装用品有限公司、济南达利食品有限公司、济南毛氏食品有限公司、山东爱麦食品有限公司、山东天略服饰有限公司、济南新先锋至尊包装有限公司、济南旭泉通亚建材有限公司等8家企业，上述企业均办理了环评审批、验收手续。其中排水企业4家，不外排水企业4家。
2.济南达利食品有限公司生产废水和生活污水经收集进入厂区污水处理站，设计污水处理能力为6600吨/天，均采用气浮+A/0工艺，现日处理污水2000余吨，废水处理后排入厂区东侧沟渠，安装有废水在线监控设施并与生态环境部门联网；济南毛氏食品有限公司生产废水及生活污水经收集进入厂区自建污水处理站，采用预处理+曝气+生化处理工艺，现日处理废水约20吨；山东爱麦食品有限公司生产废水与生活污水排入厂区自建污水处理设施，该设施采用接触氧化法+深度处理工艺，现日处理废水约15吨；济南金百利包装用品有限公司产生的废水经收集通过提升泵排入济南达利食品有限公司污水处理设施进行处置。上述废水经企业处理达标后均排入济南达利食品有限公司东侧沟渠后进入齐济河。市生态环境局每月组织对齐济河进行采样监测，水质均达到环境质量标准要求。
其余4家企业生产基本不用水，生活污水进入化粪池，由环卫部门定期清运。
3.关于达利桥南侧河段有企业排污导致河水发黑发臭问题。经现场检查，济南达利食品有限公司、济南毛氏食品有限公司、山东爱麦食品有限公司的污水处理设施均正常运行，经市生态环境局济阳分局查阅济南达利食品有限公司废水在线监测数据，未发现超标问题，未发现非法排污行为；检查中未发现河水存在发黑发臭问题。
4.关于要求治理河道，管控河道两岸的工厂，禁止排放污水问题。孙耿街道办事处配合市生态环境局济阳分局多次对沟渠两侧企业进行了现场检查，未发现企业存在非法排污问题。</t>
  </si>
  <si>
    <t>先行区管委会责令孙耿街道办事处会同市生态环境局济阳分局采取如下措施：
1.5月31日已委托第三方环境监测机构对转办件反映的沟渠两侧涉水企业的外排水进行采样检测，对反映沟渠的两个点位进行采样检测，预计6月8日出具检测报告，将根据检测结果及时依法处理。
2.孙耿街道办事处、市生态环境局济阳分局加强河道巡查，加强对河道两岸工厂企业监管，发现非法排污行为及时查处。</t>
  </si>
  <si>
    <t>市中区政府责成十六里河街道办事处、区城市管理局、区住房和城乡建设局、市公安局交通警察支队市中区大队对信访投诉反映的问题进行调查核实，具体情况如下：
1.信访投诉反映的领秀城九区为封闭式小区，建设单位为山东鲁能亘富开发有限公司，由深圳市金地物业管理有限公司济南分公司进行管理。
2.该小区建成于2008年，5-8号楼南侧区域在最初建设时为小区公共区域，进行了简单硬化。2019年4月该小区业委会在未取得大部分业主同意的前提下，就该位置进行重新设计，建为临时停车位，对原硬化进行了破坏，造成地面损坏。2021年5月21日本届业主委员会经程序被罢免并撤销其备案，目前还未组选新的业主委员会。
3.破坏的为公共区域，为小区临时停车位，原业主委员会损坏的混凝土硬化地面，该区域小区业主要求保持原状，未发现扬尘问题。</t>
  </si>
  <si>
    <t>市中区政府责成十六里河街道办事处、区城市管理局、区住房和城乡建设局、市公安局交通警察支队市中区大队对信访投诉反映的问题采取如下措施：
信访投诉反映的区域属于该小区全体业主所有，该区域绿化或作为临时停车区域需要小区业主共同商议决定。十六里河街道办事处正同业主代表商议通过监督居民委员会代行业主委员会职责或等待新业委会成立后，依法按照程序解决该区域如何使用问题。</t>
  </si>
  <si>
    <t>济南高新区管委会组织市场监管部、市生态环境局高新分局、遥墙街道办事处对信访件反映的问题进行调查核实，具体情况如下：
该件反映的定制家具厂为济南和达木业有限公司，主要从事家具生产，根据《建设项目环境影响评价分类管理名录》（2021年版），该公司无需办理环评手续。1.关于举报件反映的“生产一种板材品牌叫三枝杨问题”情况。经现场调查核实，未发现有三枝杨牌子的板材，且该企业不生产板材，所有板材全部外购，主要从4家企业采购，分别为山东洪宽木业有限公司、曹州锦翔木业有限公司、德国就饰好控股集团有限公司和胜杨国际家居（中国）股份有限公司，有产品检测报告和产品合格证，产品检测报告编号分别为【2020】JZ字第098号、VV0500523-2020、VV0500521-2020、VV0500522-2020。
2.关于举报件反映的“品牌质量有问题，存在甲醛污染”问题。2021年6月1日，高新区市场监管部委托济南市产品质量检验院对该公司生产的茶柜进行了抽样检验，检验结果为0.6mg/L，符合《木家具通用技术条件》（GB/T3324-2017）中甲醛释放量≤1.5mg/L的要求。
3.关于举报件反映的“夜间生产加工，噪音扰民问题”。该公司生产现场有开料机、封边机各1台，产生噪声的主要设备是开料机，生产时厂房密闭，厂房距离最近的居民点约10米。市生态环境局高新分局委托第三方检测机构对该公司东侧和北侧边界昼间噪声进行了检测（南侧为厂房，西侧为墓地，均无居民），检测结果分别为东侧51.8分贝、北侧52分贝，均符合《工业企业厂界环境噪声排放标准》（GB12348-2008）2类标准限值（60分贝）要求。2021年5月31日，市生态环境局高新分局对该公司周围的邻居走访，东侧邻居李某某和北侧邻居孟某某均表示该公司夜间不进行生产加工。</t>
  </si>
  <si>
    <t>5月31日，章丘区政府组织文祖街道办事处、市生态环境局章丘分局对信访件反映问题进行了调查核实，有关情况如下：
1.信访件反映的龙兴石油化工配件公司实为章丘龙兴石油化工配件有限公司，位于济南市章丘区文祖街道办事处三德范村，租赁济南恒起工程机械有限公司闲置厂房从事石化配件生产。该公司2019年2月取得了《石化配件生产建设项目环境影响报告表的批复》（章环报告表【2019】58号），2019年11月取得验收手续（章环建验BC[2019]17号）。主要生产设备为车床、钻床、锯床等，均布置在封闭车间中。主要原料为法兰盘和圆钢，主要产品为石油法兰及法兰盖。
2.现场检查时，该公司正常生产，无锻造、焊接、喷涂、电镀等工艺。无喷漆、喷涂设备和涂装痕迹，现场未闻到刺鼻气味。
3.济南市章丘环境监控中心于5月31日对该公司厂界噪声进行了进行了监督检测(章环监（字）2021年第12号)，结果显示该公司昼间厂界噪声57.0dB（A），符合《工业企业厂界环境噪声排放标准》（GB12348-2008）（标准值：昼间60dB（A））。该公司夜间不生产。</t>
  </si>
  <si>
    <t>2021年5月31日，章丘区政府组织官庄街道办事处、市生态环境局章丘分局、区农业农村局、区城乡交通运输局对信访件反映问题进行了调查核实，具体情况如下：
举报件反映的华明水泥厂实为章丘华明水泥有限公司，位于济南市章丘区官庄街道办事处经十路延长线南。距最近村庄官庄村约700米，距离官庄中学约700米。
1.该公司主要从事水泥生产、销售，建有一条600吨/日熟料旋窑，水泥设计生产能力80万吨/年。主要原辅材料有石灰石，铝钒土，钢渣，砂岩等；水泥窑燃料为煤炭。主要生产设施有水泥窑、石灰石破碎机、生料磨、水泥磨、包装机等。水泥窑配套建设了SNCR+SCR脱硝、电袋除尘系统并安装自动在线监控设施，与生态环境行政主管部门联网。其他产生扬尘的工艺环节配套建设了密闭料仓、喷淋装置、43台布袋除尘器、车辆冲洗平台、洒水车等抑尘设备。主要噪声源球磨机安装在密封厂房内，风机加装了消音器等隔音降噪设施。该公司环保手续齐全。
2.现场检查时，该公司正常生产，回转窑大气污染防治设施正常运转，在线数据颗粒物、二氧化硫、氮氧化物稳定达标，各除尘设施正常运行。4个原料仓全封闭，各类原料全部入仓储存，没有露天货场。洒水车正常使用，厂区地面湿润，无积尘，厂区门口车辆冲洗平台正常使用，出厂车辆清洗后上路。扬尘、噪声控制情况良好。
3.经区农业农村局专家沿途查看，附近庄稼长势无异常。该公司周边的309国道、官栗路未发现撒漏、扬尘问题。
4.2021年6月2日，济南市章丘环境监控中心对该公司噪声排放情况进行监督监测，监测结果显示，该公司厂界昼间噪声最大值58.4dB(A)，厂界夜间噪声最大值49.2dB(A)符合《工业企业厂界环境噪声排放标准值》（GB12348-2008）(标准值：昼间60dB(A)，夜间50dB(A))。</t>
  </si>
  <si>
    <t>章丘区政府责成官庄街道办事处、市生态环境局章丘分局、区农业农村局、区城乡交通运输局采取以下措施：
1.督促该公司加大环保管理力度，严格按操作规程正常使用各除尘设施，确保废气污染物达标排放，严格落实道路洒水降尘制度，车辆出厂必须进行冲洗，原料运输车辆必须覆盖，严禁撒漏，严防噪声、扬尘扰民。
2.加强日常巡查检查力度，发现问题及时处理。</t>
  </si>
  <si>
    <t>2021年5月31日,章丘区政府组织圣井街道办事处、区自然资源局、市生态环境局章丘分局对信访件反映问题进行现场调查核实,具体情况如下:
信访件反映地块位于章丘区圣井街道办事处蒋家村北侧、世纪大道以北，共41.5亩，为圣井街道办事处湖广院村集体用地，土地性质为耕地，由村民李某珂租赁后又转租给蒋家村村民蒋某、高新区张某广使用，用于种植果树。
经现场核查，地块四周有简易围栏，大部分场地种植果树，部分场地有堆土，占地约9亩，位于场地的东南角和西北角。现场未发现磕石机、石料和黑色垃圾，工作人员随机对耕地内2处进行挖掘（一处距东边界10米，距南边界25米；另一处距东边界48米，距南边界39米。深度均约2米。），未发现有填埋石料行为。但有高低不平的土丘，不存在破坏耕地现象。</t>
  </si>
  <si>
    <t>济南高新技术产业开发区管理委员会组织济南高新技术产业开发区管理委员会舜华路街道办事处、市生态环境局高新分局进行调查核实，情况如下：
1.凤飞路汉峪新苑小区西门附近共有14家餐饮店，分别为：阿牛餐厅（巴蜀鱼乡高新区）、济南麻麻大酒店管理有限责任公司（麻麻大烧烤）、高新区佃烹餐厅（天蓬猪肉串）、山东南阳烧烤城餐饮管理有限公司（南阳城）、山东芝麻开门餐饮服务有限公司（淄博烧烤）、济南鲁味轩餐饮管理有限公司（鲁味轩）、高新开发区鱼状元餐厅（鱼状元）、山东鹿氏逸家餐饮有限公司（龙虾牛蛙特色烧烤）、山东鹿氏逸家餐饮有限公司（鹿氏家宴主题餐厅）、高新开发区舜华鸿盛菜馆、高新开发区鑫心烧烤店、高新开发区侯哥餐饮店、鞑子烤羊腿、金砖同立烧烤，14家餐饮单位均办理营业执照、食品经营许可证，不属于底商经营。现场检查时，14家营业餐饮店均安装油烟净化装置并正常使用。
2.市生态环境局高新分局委托第三方检测机构对14家营业餐饮店进行油烟检测，经检测，12家饭店检测达标，分别为：阿牛餐厅（巴蜀鱼乡高新区）1.13㎎/m、济南麻麻大酒店管理有限责任公司（麻麻大烧烤）1.17㎎/m³、高新区佃烹餐厅（天蓬猪肉串）0.56㎎/m³、山东芝麻开门餐饮服务有限公司（淄博烧烤）1.18㎎/m³、济南鲁味轩餐饮管理有限公司（鲁味轩）0.49㎎/m³、高新开发区鱼状元餐厅（鱼状元）0.32㎎/m³，、山东鹿氏逸家餐饮有限公司（龙虾牛蛙特色烧烤）0.42㎎/m³、山东鹿氏逸家餐饮有限公司（鹿氏家宴主题餐厅）0.36㎎/m³、高新开发区舜华鸿盛菜馆0.37㎎/m³、高新开发区鑫心烧烤店0.71㎎/m³、鞑子烤羊腿0.74㎎/m³、高新开发区侯哥餐饮店0.94㎎/m³，均满足《饮食业油烟排放标准》（DB37/597-2006）。2家饭店超标，分别为：济南高新开发区同利烧烤店（金砖同利烧烤）1.96㎎/m³、山东南阳烧烤城餐饮管理有限公司（南阳城）1.86㎎/m³，超出《饮食业油烟排放标准》（DB37/597-2006）。
3.市生态环境局高新分局委托第三方检测机构对该处臭气浓度进行检测，经检测，检测结果为华盛路与凤飞路路口小于10、逸俊园东门11、舜义路与凤飞路路口11，符合《恶臭污染物排放标准》（GB14554-93）浓度限值20的要求。
4.市生态环境局于2018年在舜义路凤飞路设立环境空气监测微型站，监测PM10、PM2.5两项颗粒物指标，同时监测温度、湿度、风速、风向等气象指标，目前该微站运行正常，相关数据实时更新，可在济南环境APP中公开查询。</t>
  </si>
  <si>
    <t>济南高新技术产业开发区管理委员会组织济南高新技术产业开发区管理委员会舜华路街道办事处、市生态环境局高新分局采取如下措施：
1.济南高新技术产业开发区管理委员会舜华路街道办事处对山东南阳烧烤城餐饮管理有限公司（南阳城）、济南高新开发区同利烧烤店（金砖同利烧烤）油烟超标排放违法行为下责令限期整改通并依法立案处罚，立案处罚按程序执行中。整改后，经复测，山东南阳烧烤城餐饮管理有限公司（南阳城）0.44㎎/m³，满足《饮食业油烟排放标准》（DB37/597-2006），济南高新开发区同利烧烤店（金砖同利烧烤）停业整改中。
2.加强餐饮油烟污染防治，加强日常巡查监管，要求各餐饮单位定期清洗油烟净化设备，建立清洗台账。定期委托第三方检测机构进行油烟检测，防止产生餐饮油烟扰民问题。</t>
  </si>
  <si>
    <t>5月31日，历下区政府组织千佛山街道办事处、区城市管理局、区住房和城乡建设局对信访件反映的问题进行调查核实，有关情况如下：
1.关于“楼上居民私自将单元门和雨棚进行位置改变，距离一楼居民窗口过近的问题”。信访件反映的具体位置为山东大学千佛山校区东宿舍12号楼二单元，此处居民根据《济南市既有住宅增设电梯办法》于2018年1月3日签订《既有住宅增设电梯协议书》申请增设电梯，2018年4月24日在历下区老旧小区整治改造办公室办理《既有住宅增设电梯施工备案》，2018年11月山东新天地投资有限公司安装电梯时对原有单元门及雨棚进行了拆除，电梯安装完毕后又重选位置安装了单元门及雨棚，非居民私自安装。
2.关于“电子门铃及雨棚噪声扰民”的问题。居民按单元门电子门铃时有噪音。雨棚为防爆玻璃材质，下雨时有雨水滴落声音。</t>
  </si>
  <si>
    <t>2021年5月31日，章丘区政府组织高官寨街道办事处、区城乡水务局、市生态环境局章丘分局对信访件反应问题进行现场调查核实，有关情况如下：
1.信访件反映的污水处理站是高官寨街道办事处辛马社区污水处理站，位于社区正北侧约300米，2019年建成投运，设计处理能力为200方/日，主要承担处理辛马社区生活污水功能，由辛庄、马庄两个村委共同负责运行。
2.经现场调查，该污水处理站正常运行，发现有部分未经处理的生活污水溢流入该污水站东侧排水沟，污水量约6方/小时，直排入大沙流河（大沙流河是小清河支流，是高官寨街道、黄河街道主要泄洪河道，河水主要用于农灌。），现场有异味。主要原因为辛马社区生活污水产生量超出污水处理站处理能力。
3.2021年5月31日经济南市章丘环境监控中心监测，辛马社区污水处理站出口COD63mg/L,氨氮15.5mg/L，不能满足《农村生活污水处理处置设施水污染物排放标准》(DB/3693-2019)中一级标准，(COD60mg/L，NH3-N8mg/L)。大沙流河COD32mg/L,氨氮1.38mg/L，满足《地表水环境质量标准》（GB3838-2002）Ⅴ类标准。(COD40mg/L，NH3-N2mg/L)。</t>
  </si>
  <si>
    <t>莱芜区政府责成寨里镇人民政府、区城市管理局、区自然资源局采取以下措施处理：
1.对现场堆放的建筑物料、生产杂草等进行清理整平。6月1日，经复核，已全部清理完毕。
2.对现场进行拦护围挡，设置秸秆存放点标识，安排专人进行看管。
3.加大巡查力度，杜绝建筑生产生活垃圾倾倒。</t>
  </si>
  <si>
    <t>高新区遥墙街道办事处大张村，村支部书记张某，2月开始，每天夜间23点后从历城区唐冶周边运输建筑垃圾倾倒在苏新村东南角的鱼塘里，污染水质。多次投诉未解决，要求依法查处。</t>
  </si>
  <si>
    <t>2021年5月31日，济南高新区管委会组织遥墙街道办事处进行调查核实，办理情况如下：
1.举报人所说鱼塘位于遥墙街道苏新村东南角。前期曾有举报向当地街道办事处反映鱼塘有装修垃圾倾倒现象。2021年4月中旬，街道办事处已组织专人清理完毕。截止目前，该鱼塘内及周边未再次出现倾倒建筑垃圾现象。
2.经查看，现鱼塘内水质清澈，无水质污染情况。
3.该举报件反映情况与大张村支部书记张某无任何关联。此举报内容不属实。</t>
  </si>
  <si>
    <t>济南高新区管委会组织遥墙街道办事处采取如下措施：1.街道行政执法办公室将加强对周边村居的巡查力度，避免再次出现倾倒垃圾现象。2.加大监管力度，对污染环境行为将依法依规进行处罚。</t>
  </si>
  <si>
    <t>济南市南部山区管理委员会组织锦绣川街道办事处、管委会规划发展局、管委会生态保护局对该信访件投诉反映的问题进行调查核实，具体情况如下：
1.转办件中反映的王某某系金钱峪农业观光合作社法人代表。该合作社于2011年8月20日，通过锦绣川办事处行文上报《关于申报济南黄金谷生态农业项目用地的请示》（济历仲锦政201141号），2011年12月22日由历城区农业局、历城区国土资源局审核，批准济南黄金谷生态农业项目用地指标769.09亩，附属设施用地10亩。
2.2012年，王某某在清理附属设施用地场地时，清理了王北岭上的野生黄栌、荆棵等灌木丛约600余株。2012年7月9日，因金钱峪农业观光合作社“未经林业行政主管部门批准，违法使用林地1184.2平方米，擅自在锦绣川办事处黄钱村王北岭山坡上开工建设”，历城区林业局对金钱峪农业观光合作社下达《林业行政处罚决定书》（历城林罚书字第021号），并处以罚款11840元。2012年至2019年期间，该合作社一直从事农业种植项目，所建房屋处于闲置状态。
3.2019年1月9日，因其在设施农用地上违法建设房屋（非别墅）、违法用地的行为，南山管委会综合管理执法局对其下达《责令停止违法行为、限期整改通知书》。2019年1月13日锦绣川办事处对其房屋进行了拆除，并依据该地块的现状地类，完成了复绿造绿，按市林业局要求栽植了黄栌、松树、法桐、大叶黄杨和杏树等树种，大约一千余株，并通过了市林业局验收。2019年完成复绿造绿后，该合作社从事葡萄等果树种植，未再出现违法建设的行为。</t>
  </si>
  <si>
    <t>济南市南部山区管理委员会组织柳埠街道办事处、管委会规划发展局、管委会生态保护局对该信访件投诉反映的问题进行调查核实，具体情况如下：
1.转办件中反映的“长廊建筑”实为龙门景区为方便周边村民售卖山货建设的便民点，2019年12月建设，位于石窑村园子台水库北侧，侵占部分水库水面，面积约400平方米左右，该建筑为临时铁皮棚。
2.转办件反映的游客中心，于2020年3月建设，占地面积约200平米，土地利用现状为耕地，无建设手续；会议室占地面积约300平方米，占用耕地，无建设手续。2021年5月6日，管委会国土、执法部门启动了立案查处程序，目前已完成了勘测调查、问询笔录，2021年6月10前上报济南市自然资源规划局走处罚程序。
3.龙门景区北沟山坡上有24户马家峪村民的55.4亩土地，并有一条上山的生产路（长约1300米，宽约2米），后因被雨水冲毁，影响生产生活。马家峪村民反应强烈，马家峪村两委在与龙门景区商议后，由龙门景区协助马家峪村于2018年8月修复生产路，并将生产路拓宽至5米左右，未进行硬化，在拓宽生产路时清理了5棵核桃树、62棵花椒树、300余墩荆条、葛针等灌木，2018年8月至今未发现大面积开挖山体对植被造成破坏情况。</t>
  </si>
  <si>
    <t>2021年6月1日，平阴县政府组织锦水街道办事处、市生态环境局平阴分局、县城市管理局、县工业和信息化局进行了现场调查核实，有关情况如下：
1.经核实，信访件反映的“村220国道东侧鸿泰铝业厂，厂内装卸石头，扬尘污染严重”的施工活动为济南舜发新材料科技有限公司整平地面工程。该公司土地规划建设手续齐全（鲁2019平阴县不动产权第0004546号、建设工程规划许可证建字第3701082020021号）
2.现场检查时未施工，施工现场已进行覆盖，有雾炮洒水车。经调取周边企业的监控，未发现该公司有外运石头行为。锦水街道办事处子顺北村为距离该企业最近的村庄，约1000米。
3.该企业前期整平地面施工时会产生扬尘及噪声。</t>
  </si>
  <si>
    <t>6月1日，章丘区政府组织双山街道办事处、区城市管理局、区环卫管护中心、市生态环境局章丘分局对信访件反映问题进行了调查核实，有关情况如下：
1.信访件反映的双山街道办事处杨胡村水果批发市场北侧大院，位于工业二路与福康路交汇处西行200米。该大院原属山东省鲁棉集团天元仓储有限公司，现已由济南章丘控股集团有限公司已收购。
2.经现场核查，院门封闭无人员进出，院内为平整后的空地，裸露地面已用防尘网覆盖，不存在扬尘污染；院内无加工作业，未闻到烧焦的气味；经走访附近商户，平时也未闻到烧焦的气味。</t>
  </si>
  <si>
    <t>济南市南部山区管理委员会组织仲宫街道办事处、管委会生态保护局、管委会规划发展局对该信访件投诉反映的问题进行调查核实，具体情况如下：
1.南部山区仲宫街道店子村西侧破损山体原为历史合法开矿形成，2007年政策性关停。2012年济南振东混凝土有限公司申请在此处建设粉料仓库项目，济南市国土资源局下发了《关于对济南方圣混凝土有限公司粉料仓库建设项目周边地质灾害及破损山体进行治理的通知》（济国土发[2012]177号），要求企业委托有地质灾害治理工程施工资质的单位开展地质灾害和破损山体治理工作。2021年6月1日，经济南市市中区自然资源局说明，“该企业自行委托设计单位完成设计方案编制和对该处破损山体的治理，排险石料用于山体治理过程中挡墙砌筑；未发现非法开采，偷运石料的情况”。2021年5月24日，管委会现场组、仲宫街道现场组查看，该处山体已绿化，种植了侧柏。不存在开采西山上山石的情况。
2.林某某在紧邻103线西侧的山坡上有一处房屋，房屋所在地块自2009年至今地类性质为建设用地。店子村委托林某某管理使用该地块，地上物为林某某2014年建设，现用途为中医诊所和仓库。不存在破坏西侧山上山林、建设私人会所的情况。</t>
  </si>
  <si>
    <t>6月1日，历城区政府组织唐冶街道办事处、区住房城乡建设局、市自然和规划第三分局、区园林和林业绿化局、区城市管理局进行调查核实，情况如下：
1.该访受件反映的为鸿府公馆小区公寓楼7-2#地块公园绿地项目，位于历城区唐冶街道办事处围子山路和文苑街交叉口东北角，建设单位为济南东城帝华房地产开发有限公司（代建），占地面积6.3亩，距离最近的帝华鸿府小区居民楼约11米。目前该公园绿地项目处于立项及规划方案设计阶段，尚未开工，计划2021年12月前办理施工许可证，2022年12月建成交付。
2.现场查看，该地块部分覆盖的密目网有破损，刮风时易产生扬尘，对小区居民生活有一定影响。</t>
  </si>
  <si>
    <t>历城区政府责成唐冶街道办事处、区住房城乡建设局、市自然和规划第三分局、区园林和林业绿化局、区城市管理局采取如下措施：
6月1日，唐冶街道办事处、区住房和城乡建设局督促济南东城帝华房地产开发有限公司对鸿府公馆小区公寓楼7-2#地块密目网破损处进行更换，要求其对该地块每日两次洒水保洁，大风天气等特殊情况随时洒水保洁。</t>
  </si>
  <si>
    <t>6月1日，章丘区政府组织双山街道办事处、区城市管理局、区环卫管护中心、市生态环境局章丘分局对信访件反映问题进行了调查核实，有关情况如下：
1.信访点反映的废品收购站位于双山街道办事处福康路原鲁棉集团天元仓储有限公司西侧。
2.经现场核查，该业户未办理营业执照，现场有打包机一台，存在噪音污染隐患，未发现有其他机械设备。院内堆放有约50立方米的废旧塑料，整体环境较差。
3.根据2011年原章丘市人民政府《关于清理取缔违法违规废旧塑料经营、保障群众环保专项行动的通告》的要求，应予以取缔。</t>
  </si>
  <si>
    <t>济南高新区管委会联合济南市自然资源和规划局、国网济南供电公司进行调查核实，情况如下：
1.汽修厂为济南轮库汽车服务有限公司奥龙观邸店，该汽修店有营业执照，主要经营汽车维修、保养及洗车业务。市生态环境局高新分局委托第三方检测公司对济南轮库汽车服务有限公司昼间噪声进行检测，经检测，检测结果为57.9分贝，满足《社会生活环境噪声排放标准》（GB22337-2008）排放限值要求（昼间60分贝）。
2.烧烤店为高新开发区舜华三国烧烤店，经营烧烤、炒菜，有营业执照、食品经营许可证。炒菜操作间自建有独立烟道，安装油烟净化装置并正常使用，但烧烤炉为分离式油烟净化车，净化效果不好；个别食客在就餐过程中存在喧哗现象。市生态环境局高新分局委托第三方检测公司对高新开发区舜华三国烧烤店炒菜间油烟进行检测，检测结果为1.45㎎/m³，符合《饮食业油烟排放标准》（DB37/597-2006）要求。
3.济南供电公司奥体110千伏变电站位于汽修厂西侧，根据龙洞片区控制性规划，济南供电公司奥体110千伏变电站规划用地性质为供电设施用地，2013年原市规划局批准了110千伏奥体变电站建设用地规划许可手续。济南供电公司奥体110千伏变电站未占用绿化带，变电站设有围墙及安全警示标识。</t>
  </si>
  <si>
    <t>历城区政府组织唐王街道办事处到达现场进行调查核实，情况如下：
1.该信访转办件中“村北300米路西侧原农机站厂内加工大理石厂”为济南盛凯恒精密机械设备有限公司，位于韩家庄西村大白菜广场北300米路西，统一社会信用代码为91370112677260883N，经营精密机械构件平台加工。主要为高精密机械构件平台各环节工艺的加工，包括切刨铣磨等。厂内配有循环水道，全程使用循环水，无污水直排现象。
2.2020年6月因济南盛凯恒精密机械设备有限公司所在片区拆迁，该公司已将30余台设备拆除。</t>
  </si>
  <si>
    <t>历城区政府责成唐王街道办事处采取如下措施：
济南盛凯恒精密机械设备有限公司将于6月12日前自行清理搬离。唐王街道将加大巡查力度，防止企业污水外排。</t>
  </si>
  <si>
    <t>市中区政府责成六里山街道办事处、区城乡水务局、市生态环境局市中分局对信访投诉反映的问题进行调查核实，具体情况如下：
信访投诉反映的道路施工区域为英雄山路东侧路段，因该道路建成时间久，公交车道出现坑洼不平情况，影响出行安全，区城乡水务局于5月27日对该路段进行整体维修。英雄山路为市区南北主干路，交通流量大，有4路、88路等13条公交线路，昼间公交车不能停运、无其他绕行线路。另外摊铺机、压路机等大型施工机械只允许在夜间进入市区，因此道路施工只能在夜间进行。夜间施工时产生噪声，对周围环境造成一定影响。</t>
  </si>
  <si>
    <t>之前反应章丘区曹范街道办事处叶亭山村，村南侧济南亚奥豆腐有限公司偷排污水问题，5月15日在网站上查询到处理意见，回复称1.周边1000米范围内没有污水坑，实际在厂东侧进行排污，工作人员实际在西南侧进行的检查，没有查询到；2.厂内只有一条生产线在生产，并且原料是半成品外购，实际厂内一共5条生产线都在正常生产，并且场内有7台箱货外销厂内产品，均是场内进行生产的，对答复不认可，要求依法进行查处。</t>
  </si>
  <si>
    <t>2021年6月1日，章丘区政府组织曹范街道办事处、市生态环境局章丘分局、自然资源局、市场监管局对信访件反映问题进行了调查核实，有关情况如下：
1.经对现场核查，济南亚奥豆腐有限公司厂东侧约200米处建有鱼池一处（约3亩），不是污水坑，使用井水提供鱼池用水，未发现该公司向鱼池内排放污水的行为。该处鱼池位于埠村街道办事处翟家庄村，在济潍高速项目施工红线范围之内，根据济维高速整体施工进度，近期该处鱼池将进行占用施工。该公司环评手续齐全，建设5条生产线：鲜豆腐、内酯豆腐、五香豆腐干、炸豆腐、小豆腐生产线。
2.再次现场核查时，该公司鲜豆腐、内酯豆腐、五香豆腐干三条生产线正在生产，炸豆腐、小豆腐生产线未生产。配套污水处理站间歇运行，台账记录齐全。经调查，企业根据市场需求5条生产线按需生产。厂内有6台箱货（4台使用2台备用）用于采购及外销。</t>
  </si>
  <si>
    <t>章丘区政府责成曹范街道办事处、市生态环境局章丘分局采取以下措施：
进一步加大监督检查力度，要求该公司严格落实环评要求，切实落实污染防治主体责任，加强污水处理设施运行管理，处理后废水达标回用。</t>
  </si>
  <si>
    <t>2021年6月1日，平阴县政府组织市生态环境局平阴分局、县自然资源局、孔村镇政府对信访件反映的问题进行了现场核实，有关情况如下：
1.信访件反映的孔庄村南佳吉采石场，位于平阴县孔村镇孔庄村南，该采石场于2004年注册开始运营至2013年年底，2014年初该企业因审核采矿资质未通过，随即关停。2020年11月，县自然资源局对该采石场遗留矿坑立面完成了修复，因全国第三次土地调查数据尚未启动使用，导致该矿坑的平面治理无法立项实施。
2.经现场查看，在采石场发现约500立方的黑色固体废弃物，初步判断为铸造用普通砂。现场未发现化工垃圾。黑色固体废弃物下面是青石山体；采石场南侧300米处和600米处有农用灌溉机井各1眼。
3.针对黑色固体废物来源问题。市生态环境局平阴分局对周边2家会产生该类黑色固体废物的企业进行了调查，经查阅相关记录，未发现有在此倾倒存放的黑色固体废物的行为；孔村镇政府对孔庄村村支部书记孔某伦、村党员马某奎、附近群众张某臣进行了走访调查。经调查，采石场内的黑色固体废物是普通砂，约2016年、2017年，不知是何人或何单位在此倾倒，村委曾组织人员进行蹲守，并未发现偷倒人员。2018年，该处成为孔庄村集体柴草堆放点后，黑色固体废物没有再增加过。
4.2021年6月3日，孔村镇政府委托具有资质第三方对该采石场内的黑色固体废弃物进行了采样检测，同时对孔庄村南2处机井点位进行采样检测，预计6月25日出具检测结果。</t>
  </si>
  <si>
    <t>平阴县政府责成市生态环境局平阴分局、县自然资源局、孔村镇政府采取如下措施：
1.孔村镇政府已于2021年6月3日将黑色固体废物清理并妥善存放。
2.市生态环境局平阴分局根据检测结果，采取相应措施依法进行处置。
3.县自然资源局待全国启用第三次土地调查数据后立即组织开展对该矿坑平面进行治理。</t>
  </si>
  <si>
    <t>2021年6月1日，章丘区政府组织普集街道办事处、区农业农村局、市生态环境局章丘分局、区自然资源局对信访件反映问题进行现场调查核实，有关情况如下：
1.信访件反映地点为普集街道办事处上柏村柏某桐、柏某玉、柏某三家养殖户，三户均在自己家中饲养，距离居民较近。
2.现场核查时，村西北柏某玉为养猪专业户，目前已停养，圈内空栏；村西北的柏某桐为养猪专业户，现存栏60头，配建储粪池、污水池，粪污处置台账齐全，现场有异味和蚊蝇；村东北角柏某为养猪专业户，现存栏100头，配建有储粪池、污水池，粪污处置台账齐全，现场有异味和蚊蝇。
3.经调查，此前关于上柏村养殖问题有2次通过“12345”热线反映，普集街道兽医站工作人员均进行了核查和答复，督促养殖户采取喷洒除臭剂和灭蚊剂等措施减轻环境污染影响。</t>
  </si>
  <si>
    <t>1.天桥区火车站118路公交车经一路站牌南侧，每天全天卖小吃的商贩占道经营，生活垃圾随意丢弃，污染周围环境，要求整改。
2.天桥区泺口二期片区，片区内存在生活垃圾污染清理，道路泥泞，下雨天道路难走积水成河，长期没有解决，要求治理，建议泺口片区环境综合整治，改善居民生活环境。</t>
  </si>
  <si>
    <t>市中区玉函路38号净香园熟食店，污水没有通过管道排放，每天污水直接从二楼流淌到一楼，污水严重，烟囱安装在后门处，每天不定时排放煮肉的臭味，直接排放到小区院内，影响小区居民生活。</t>
  </si>
  <si>
    <t>市中区政府责成四里村街道办事处、区市场监督管理局、区城市管理局、市生态环境局市中分局对信访投诉反映的问题进行调查核实，具体情况如下：
信访投诉反映的净香园熟食店位于玉函路38号沿街商业楼内，该商业楼结构为地下一层，地上三层，净香园熟食店位于该商业楼的地上一层，办理了营业执照、食品经营许可证，厨房水池安装了油水分离装置，污水排入地下污水管道。该店主要以蒸、煮加热为主要烹饪方式，安装了油烟净化设施并正常开启使用，自设烟道独立排放，排放口位于楼顶，未发现存在厨房废气直接排放到小区的情况，蒸煮食品过程中产生的气味对周边环境造成一定影响。</t>
  </si>
  <si>
    <t>市中区政府责成四里村街道办事处、区市场监督管理局、区城市管理局、市生态环境局市中分局对信访投诉反映的问题采取如下措施：
1.要求该熟食店正常使用和维护油水分离器、油烟净化设施，减少生产经营期间对周边环境的影响。
2.加大该区域巡查力度，不定时进行检查，发现问题及时处理。</t>
  </si>
  <si>
    <t>6月1日，天桥区政府组织泺口街道办事处、区城市管理局、区住房和城乡建设局对信访件反映的问题进行了调查核实，有关情况如下：
1.该处为融润枫景小区C-4地块项目。
2.按照5月21日市生态环境局等5部门联合印发的《关于中高考期间全市建筑工地夜间施工噪声污染防治的通告》要求，6月1日至6月15日中午12时至14时、夜间20时至次日6时，不得进行产生环境噪声污染的施工。6月1日22:08分执法人员到工地现场检查，确认该工地当晚未施工。</t>
  </si>
  <si>
    <t>此件与第7批访受〔2021〕JD0810号件基本一致。2021年6月1日，济南高新区管委会组织市生态环境局高新分局对该问题进行现场核查，核查情况如下：
山东明科嘉阳环保工程有限公司一期工程（1号锅炉）安装验收后，原济南市环保局于2019年5月发布了《关于做好山东省大气污染物排放标准第四时段限值实施工作的通知》。按文件要求，山东明科嘉阳环保工程有限公司对1号锅炉进行提标改造。在实施过程中，山东明科嘉阳环保工程有限公司申请环保专项资金支持，经逐级申报审核，市财政部门、环保部门于2020年5月同意下达该专项资金预算指标，截至目前该超低排放改造项目未完成验收，资金尚未拨付山东明科嘉阳环保工程有限公司，不存在将环保专项资金使用到二期工程（2号锅炉）上的情况。</t>
  </si>
  <si>
    <t>6月1日，历城区政府组织王舍人街道办事处、区城市管理局、区城乡交通运输局进行调查核实，情况如下：
1.香溢澜庭小区，位于陈家路以北、开源路以东，是江苏新城房地产开发公司第二期已交付的小区。小区南侧为陈家路，现状是水泥路，宽12米；东侧为二期和三期的中间道路，现状是沥青道路，宽约8米；北侧是响泉路，现状是水泥路，宽约12米；西侧为小区的外部道路，现状是沥青道路，宽约8米。
2.以上四条道路都不属于市政道路，经核实南侧陈家路、北侧响泉路部分有坑洼，面积约3平方米，道路没有及时洒水，易产生扬尘。
3.王舍人街道办事处联合小区物业于5月25日对小区周边进行全面整治，共清理生活垃圾、建筑垃圾800方。</t>
  </si>
  <si>
    <t>历城区政府责成王舍人街道办事处、区城市管理局、区城乡交通运输局采取以下措施：
1.王舍人街道办事处已于6月1日对破损坑洼的路面完成补修，并加大四周道路洒水保洁力度，每天两次洒扫增加为每天四次。
2.区城乡交通运输局积极与上级交通部门对接，做好对陈家路、响泉路两条道路重修事宜推进工作。</t>
  </si>
  <si>
    <t>2021年6月1日，章丘区政府组织白云湖街道办事处、区市场监督管理局、区自然资源局、市生态环境局章丘分局对信访件反映问题进行了调查核实，有关情况如下：
1.信访件反映的“塑料包装厂”实为一处水泥改性剂加工店，位于白云湖街道办事处娥女村东南，距离最近居民区约500米。业主为李某某，厂房面积约300平米，未办理营业执照、环评手续。
2.现场检查时，该企业未生产。厂房内有搅拌设备一台，堆放有水泥改性剂及生产加工原料膨润土、炭黑等。现场未闻到有刺鼻气味。</t>
  </si>
  <si>
    <t>章丘区政府责成白云湖街道办事处、区市场监督管理局、区自然资源局、市生态环境局章丘分局采取以下措施：
1.因该改性剂加工点不符合规划政策，无法办理相关手续，业主李某某已于6月2日前将生产设备、原料、产品全部清理完毕，并承诺不再从事此类生产活动。
2.白云湖街道办事处充分发挥网格监管作用，加大对散乱污企业排查力度，发现类似情况，严肃查处。</t>
  </si>
  <si>
    <t>2021年6月1日，章丘区政府组织龙山街道办事处、区市场监督管理局、区自然资源局、市生态环境局章丘分局、区城乡水务局对信访件反映问题进行了调查核实，有关情况如下：
信访件反映的地址位于龙山街道办事处西沟头村，村委大院西北方向约500米，该位置共有6处院落，其中1处院落为济南润康再生资源有限责任公司，其他5处院落为空置状态。
1.济南润康再生资源有限责任公司2021年5月10日办理营业执照。主要从事电线电缆的收购分拣分类、存储、销售，不从事加工作业，不产生工艺废水、废气，年收购销售电线电缆约20吨。根据生态环境部《建设项目环境影响评价分类管理名录（2021年版）》规定，不含加工的废电线电缆分拣不需要办理环评审批手续。
2.现场核查时，该院落地面已硬化，未见积尘、积水，未闻到异味。未发现线缆拆解、加工行为。未发现废旧塑料原料、产品，未发现废旧塑料加工、造粒、水洗行为，不存在废水直接排放到地下，污染地下水源问题。</t>
  </si>
  <si>
    <t>章丘区人民政府责成龙山街道办事处、区市场监督管理局、市生态环境局章丘分局采取以下措施：
1.督促济南润康再生资源有限公司，不得从事非法废旧塑料造粒水洗等生产经营行为。
2.充分发挥三级网格监管作用，对辖区空闲院落开展排查，依法严厉打击废旧塑料违法加工行为。</t>
  </si>
  <si>
    <t>该信访件与第三批访受〔2021〕JD0331号、第四批访受〔2021〕JD0391号、第五批访受〔2021〕JD0509号、第六批访受〔2021〕JD0665号、第八批访受〔2021〕JD1012号、第十四批访受〔2021〕JD1896号、第十七批访受〔2021〕JD2257号、第十八批访受〔2021〕JD2505号、第十九批访受〔2021〕JD2657号内容基本相同，6月1日，历城区政府组织区城乡交通运输局、华山街道办事处对信访件反映的问题进行调查核实，情况如下：
1.华山街道御景台小区位于济南高速南侧，直线距离约150米，该小区属于华山片区东五地块，开发商为中海地产有限公司，该地块于2017年开始建设，交房时间为2020年5月，现在已取得综合验收备案证明。
2.济青高速改扩建工程于2019年底完工通车，并按照相关要求在居民小区路段设置了声屏障设施。
3.开发商在销售过程中，已经于项目区位沙盘、宣传材料中告知业主，该小区北侧为济青高速，并在《商品房买卖合同》中约定，济青高速公路及规划修建市政道路来往车辆可能产生噪音及环境污染，买受人在购房前对此情况已详细了解，对于出卖人采取以中空玻璃降噪音的方式表示认可。</t>
  </si>
  <si>
    <t>历城区政府责成区城乡交通运输局、华山街道办事处采取如下措施：
要求中海地产对小区业主进行宣传解释，华山街道办事处做好政策宣贯。</t>
  </si>
  <si>
    <t>历城区政府组织东风街道办事处采取如下措施：
由东风街道办事处百花社区和平安物业公司加强对该处的监管，防止出现破坏绿地行为。</t>
  </si>
  <si>
    <t>2021年6月2日，济南高新区管委会组织高新区东区街道办事处对信访件反映的问题进行核实，情况如下：
1.济南奥东农业发展有限公司成立于2011年7月，公司位于济南高新区东区办事处史家峪村，法人王某某，总占地87.29亩，公司主要养殖畜种绵羊，设计存栏3900只。公司内现养殖羊230余只，其中有西小龙堂村张某某养殖的120只，谢家村赵某某养殖的80只。该公司已于2020年3月份搬至淄博市。
2.据了解，东区街道兽医站未收到过该公司及两位个体养殖户反映养殖的羊出现死胎、生育率下降的问题。
3.该公司西侧为济南莲花山火化场。6月2日上午，市生态环境局高新分局委托第三方检测机构对济南莲花山火化场北侧臭气浓度进行检测，检测结果为12，符合《恶臭污染物排放标准》（GB14554-93）规定的限值要求（20）。
4.关于反映的“其公司北侧80米科技城工地每天24小时施工噪音扰民问题”，该公司北侧工地为中科院电工所项目，已办理相关手续。6月2日上午，市生态环境局高新分局委托第三方检测机构对项目南侧昼间噪声进行检测（中高考准备和考试期间禁止夜间停工），检测结果为48.5分贝，符合《建筑施工场界环境噪声排放标准》（GB12523-2011）规定的排放限值（70分贝）。</t>
  </si>
  <si>
    <t>钢城区里辛街道里辛村苗圃，村民李某在苗圃西侧一个院内洗沙（租用的邹某峰的房子），随意排放洗沙的污水，破坏环境，要求取缔。</t>
  </si>
  <si>
    <t>济南市南部山区管理委员会组织柳埠街道办事处、管委会综合管理执法局、管委会生态保护局对该信访件投诉反映的问题进行调查核实，具体情况如下：
1.黄巢水库为农业灌溉用水，不在二级水源地范围内。举报件中反映的7家农家乐均为合法经营，具体位置分别为：南山西苑饭店、吉祥山庄位于黄巢水库下游，距离黄巢水库约1.5公里；西园农家乐、老味道饭庄、南山贝贝农场位于黄巢水库上游，距离黄巢水库0.5至1.3公里不等；龙潭大酒店现为静林民宿旅店紧邻黄巢水库，食而赏饭店距离黄巢水库10米。
2.以上7家农家乐均已安装油烟净化设备，且正常使用、定期清洗；均建有防渗化粪池，并完成无害化厕所改造，与柳埠街道办事处中土物业签有抽运合同，不定期由专人抽取用于果树灌溉，有抽运记录，未发现废水外排，污染水源现象。7家农家乐均未安装油水分离设备。</t>
  </si>
  <si>
    <t>6月1日，历城区政府组织彩石街道办事处、区城市管理局、区园林和林业绿化局到达现场进行了调查核实,情况如下：
1.信访件反映的公共土地在彩石街道彩石山庄小区北侧，原为一废弃石坑，三庆院子与彩石山庄相邻，2019年初三庆院子施工方山东中恒建设集团有限公司在两小区之间设置了约120米铁质围网。后三联集团与三庆院子施工方山东中恒建设集团有限公司协商，由三庆院子施工方方对废弃石坑进行填埋，因施工需要，对约50米铁质围网进行了拆除，方便运输填埋。
2.经区园林和林业绿化局核实：根据《历城区林地保护利用规划》和林保图显示，该地块不在林业部门规划的林地范围内，也不在规划城市绿地范围，现场没有发现毁坏树木现象。</t>
  </si>
  <si>
    <t>历城区政府责成彩石街道办事处、区城市管理局、区园林和林业绿化局采取如下措施：
1.6月2日，彩石街道办事处督促三庆院子施工方对裸露渣土进行覆盖，对拆除的50米围网进行修复整改完毕。
2.彩石街道办事处安排人员加大周边巡查力度，发现违法行为依法依规处理。</t>
  </si>
  <si>
    <t>济南高新区管委会组织管委会建设管理部、章锦街道办事处对反映的问题进行了核实，情况如下：
举报中的100亩农耕地实际为60.17亩，共分两块。
1.第一块为中铁二十一局济莱高铁项目部驻地和材料存放场临时用地，已于2021年1月22日办理临时用地手续（济高管字[2021]11号），土地使用面积约30.17亩，其中耕地约8.42亩，使用期限自2021年1月22日起至2022年12月23日止。经现场核实，高铁项目部驻地和材料存放占压未超出用地批准的范围。驻地为平面土地，无坑体，未向驻地下掩埋渣土。
2.第二块为蜜薯种植地，在第一块用地北侧，约30亩。2019年7月，有兰峪村召开两委会及村民代表会，会议表决通过对村属部分山坡地、贫瘠地、撂荒地进行土地质量提升，对土地整平后，覆盖较厚耕作层，达到种植条件。此地块目前为有兰峪村与山东种业集团合作的蜜薯种植基地。</t>
  </si>
  <si>
    <t>是</t>
  </si>
  <si>
    <t>1.市中区兴隆街道办事处矿村，村东侧有一处矿村水库，水库主要用途是村民的生活用水，现在水库被承包养鱼，现在承包方向水库撒了一种素君沙的物体，认为污染了水源，要求进行调查处理。
2.市中区兴隆街道办事处矿村北侧山上，每天凌晨2：00左右，有大车在山上拉石头进行售卖，认为破坏山体，希望进行整治处理。</t>
  </si>
  <si>
    <t>市中区政府责成兴隆街道办事处、区城乡水务局、区自然资源局对该信访件投诉反映的问题进行调查核实，具体情况如下：
1.矿村水库归该村集体所有，蓄水来源主要为汛期地表水，该水库不属于饮用水源，2012年10月9日该村村民黄某某与该村村委会签订了水库承包合同，承包人向该水库投放了部分鱼类，为避免水库鱼类生病，5月9日承包人向该水库抛洒6升速君沙（产品包装显示：本品主要成分为表面活性剂和溴碘伏等，为最新一代消毒剂，比氯更安全，比碘更高效，是良好的氯和碘的替代品）。
2.该村村民生活用水为自备井供应，3月16日区城乡水务局委托山东丰舜检测评价有限公司对自备井水质进行了取样检测，检测结果符合GB5749—2006《生活饮用水卫生标准》。5月14日区城乡水务局委托山东丰舜检测评价有限公司对矿村水库水质进行检测,共检测23个项目，检测结果显示除溶解氧外其余22项均符合地表水环境质量标准（GB3838-2002）三类标准，溶解氧满足V类标准。
3.信访投诉反映的山体施工为兴隆街道办事处矿村防火通道建设工程，该项目为市中区森林防火指挥部、市中区自然资源局批复，批复文号分别为：市中森防指字【2020】5号和济市中自然资发【2021】2号。该项目因依山势修建防火通道，路面建设需要开挖和加垫找平，存在土石方作业和土方内部倒运工序，不存在凌晨售卖山石及破坏山体现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</si>
</sst>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8">
    <font>
      <sz val="11"/>
      <color indexed="8"/>
      <name val="Calibri"/>
      <family val="0"/>
    </font>
    <font>
      <sz val="11"/>
      <name val="宋体"/>
      <family val="0"/>
    </font>
    <font>
      <sz val="11"/>
      <name val="黑体"/>
      <family val="3"/>
    </font>
    <font>
      <b/>
      <sz val="12"/>
      <name val="黑体"/>
      <family val="3"/>
    </font>
    <font>
      <sz val="12"/>
      <name val="黑体"/>
      <family val="3"/>
    </font>
    <font>
      <sz val="11"/>
      <color indexed="8"/>
      <name val="宋体"/>
      <family val="0"/>
    </font>
    <font>
      <sz val="12"/>
      <name val="宋体"/>
      <family val="0"/>
    </font>
    <font>
      <sz val="12"/>
      <color indexed="8"/>
      <name val="黑体"/>
      <family val="3"/>
    </font>
    <font>
      <sz val="9"/>
      <name val="宋体"/>
      <family val="0"/>
    </font>
    <font>
      <sz val="20"/>
      <name val="方正小标宋简体"/>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30"/>
      <name val="等线"/>
      <family val="0"/>
    </font>
    <font>
      <sz val="12"/>
      <color indexed="8"/>
      <name val="Times New Roman"/>
      <family val="1"/>
    </font>
    <font>
      <sz val="12"/>
      <color indexed="10"/>
      <name val="Times New Roman"/>
      <family val="1"/>
    </font>
    <font>
      <b/>
      <sz val="16"/>
      <color indexed="8"/>
      <name val="等线"/>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2"/>
      <color rgb="FFFF0000"/>
      <name val="Times New Roman"/>
      <family val="1"/>
    </font>
    <font>
      <b/>
      <sz val="16"/>
      <color rgb="FF000000"/>
      <name val="等线"/>
      <family val="0"/>
    </font>
    <font>
      <sz val="20"/>
      <color rgb="FF000000"/>
      <name val="Calibri"/>
      <family val="0"/>
    </font>
    <font>
      <sz val="20"/>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49" fontId="0" fillId="0" borderId="0" xfId="0" applyNumberFormat="1" applyFont="1" applyAlignment="1">
      <alignmen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0" xfId="0" applyNumberFormat="1" applyFont="1" applyBorder="1" applyAlignment="1">
      <alignment vertical="center" wrapText="1"/>
    </xf>
    <xf numFmtId="0" fontId="0" fillId="0" borderId="10" xfId="0" applyNumberFormat="1" applyFont="1" applyFill="1" applyBorder="1" applyAlignment="1">
      <alignment vertical="center" wrapText="1"/>
    </xf>
    <xf numFmtId="0" fontId="0" fillId="0" borderId="10" xfId="0" applyFont="1" applyBorder="1" applyAlignment="1">
      <alignment vertical="center" wrapText="1"/>
    </xf>
    <xf numFmtId="0" fontId="4"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horizontal="center" vertical="center"/>
    </xf>
    <xf numFmtId="58" fontId="0" fillId="0" borderId="0" xfId="0" applyNumberFormat="1" applyFont="1" applyAlignment="1">
      <alignment vertical="center"/>
    </xf>
    <xf numFmtId="10" fontId="0" fillId="0" borderId="0" xfId="0" applyNumberFormat="1" applyFont="1" applyAlignment="1">
      <alignment vertical="center"/>
    </xf>
    <xf numFmtId="0" fontId="0" fillId="0" borderId="0" xfId="0" applyFont="1" applyFill="1" applyAlignment="1">
      <alignment vertical="center"/>
    </xf>
    <xf numFmtId="0" fontId="3" fillId="36" borderId="10" xfId="0" applyFont="1" applyFill="1" applyBorder="1" applyAlignment="1">
      <alignment horizontal="center" vertical="center" wrapText="1"/>
    </xf>
    <xf numFmtId="0" fontId="55" fillId="0" borderId="0" xfId="0" applyFont="1" applyAlignment="1">
      <alignment horizontal="center" vertical="center"/>
    </xf>
    <xf numFmtId="0" fontId="56" fillId="0" borderId="0" xfId="0" applyNumberFormat="1" applyFont="1" applyAlignment="1">
      <alignment horizontal="left" vertical="center" wrapText="1"/>
    </xf>
    <xf numFmtId="0" fontId="57" fillId="0" borderId="0" xfId="0" applyNumberFormat="1" applyFont="1" applyAlignment="1">
      <alignment horizontal="left" vertical="center"/>
    </xf>
    <xf numFmtId="0" fontId="9" fillId="0" borderId="0" xfId="0" applyFont="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超链接 2" xfId="47"/>
    <cellStyle name="超链接 3"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2"/>
  <sheetViews>
    <sheetView zoomScaleSheetLayoutView="100" workbookViewId="0" topLeftCell="A1">
      <pane ySplit="3" topLeftCell="A4" activePane="bottomLeft" state="frozen"/>
      <selection pane="topLeft" activeCell="A1" sqref="A1"/>
      <selection pane="bottomLeft" activeCell="B35" sqref="B35"/>
    </sheetView>
  </sheetViews>
  <sheetFormatPr defaultColWidth="9.00390625" defaultRowHeight="15"/>
  <cols>
    <col min="1" max="1" width="6.00390625" style="0" customWidth="1"/>
    <col min="2" max="2" width="8.00390625" style="0" customWidth="1"/>
    <col min="3" max="3" width="7.421875" style="0" customWidth="1"/>
    <col min="4" max="4" width="9.140625" style="0" customWidth="1"/>
    <col min="5" max="5" width="12.421875" style="0" customWidth="1"/>
    <col min="6" max="6" width="6.421875" style="0" customWidth="1"/>
    <col min="7" max="7" width="7.140625" style="0" customWidth="1"/>
    <col min="8" max="8" width="6.28125" style="0" customWidth="1"/>
    <col min="9" max="9" width="9.28125" style="0" customWidth="1"/>
    <col min="10" max="10" width="9.421875" style="0" customWidth="1"/>
    <col min="11" max="11" width="10.140625" style="0" customWidth="1"/>
    <col min="12" max="12" width="8.421875" style="0" customWidth="1"/>
    <col min="13" max="13" width="6.8515625" style="0" customWidth="1"/>
    <col min="14" max="14" width="7.28125" style="0" customWidth="1"/>
    <col min="15" max="16" width="7.7109375" style="0" customWidth="1"/>
    <col min="17" max="17" width="8.7109375" style="0" customWidth="1"/>
    <col min="18" max="18" width="6.8515625" style="0" customWidth="1"/>
    <col min="19" max="19" width="9.57421875" style="0" bestFit="1" customWidth="1"/>
    <col min="20" max="20" width="9.140625" style="0" bestFit="1" customWidth="1"/>
  </cols>
  <sheetData>
    <row r="1" spans="1:17" ht="30" customHeight="1">
      <c r="A1" s="21" t="s">
        <v>0</v>
      </c>
      <c r="B1" s="21"/>
      <c r="C1" s="21"/>
      <c r="D1" s="21"/>
      <c r="E1" s="21"/>
      <c r="F1" s="21"/>
      <c r="G1" s="21"/>
      <c r="H1" s="21"/>
      <c r="I1" s="21"/>
      <c r="J1" s="21"/>
      <c r="K1" s="21"/>
      <c r="L1" s="21"/>
      <c r="M1" s="21"/>
      <c r="N1" s="21"/>
      <c r="O1" s="21"/>
      <c r="P1" s="21"/>
      <c r="Q1" s="21"/>
    </row>
    <row r="2" spans="1:18" ht="14.25">
      <c r="A2" s="20" t="s">
        <v>1</v>
      </c>
      <c r="B2" s="20" t="s">
        <v>2</v>
      </c>
      <c r="C2" s="20"/>
      <c r="D2" s="20"/>
      <c r="E2" s="20" t="s">
        <v>3</v>
      </c>
      <c r="F2" s="20" t="s">
        <v>4</v>
      </c>
      <c r="G2" s="20"/>
      <c r="H2" s="20"/>
      <c r="I2" s="20" t="s">
        <v>5</v>
      </c>
      <c r="J2" s="20" t="s">
        <v>6</v>
      </c>
      <c r="K2" s="20" t="s">
        <v>7</v>
      </c>
      <c r="L2" s="20" t="s">
        <v>8</v>
      </c>
      <c r="M2" s="20" t="s">
        <v>9</v>
      </c>
      <c r="N2" s="20"/>
      <c r="O2" s="20" t="s">
        <v>10</v>
      </c>
      <c r="P2" s="20" t="s">
        <v>11</v>
      </c>
      <c r="Q2" s="20" t="s">
        <v>12</v>
      </c>
      <c r="R2" s="20" t="s">
        <v>13</v>
      </c>
    </row>
    <row r="3" spans="1:18" ht="14.25">
      <c r="A3" s="20"/>
      <c r="B3" s="9" t="s">
        <v>14</v>
      </c>
      <c r="C3" s="9" t="s">
        <v>15</v>
      </c>
      <c r="D3" s="9" t="s">
        <v>16</v>
      </c>
      <c r="E3" s="20"/>
      <c r="F3" s="9" t="s">
        <v>17</v>
      </c>
      <c r="G3" s="9" t="s">
        <v>18</v>
      </c>
      <c r="H3" s="9" t="s">
        <v>16</v>
      </c>
      <c r="I3" s="20"/>
      <c r="J3" s="20"/>
      <c r="K3" s="20"/>
      <c r="L3" s="20"/>
      <c r="M3" s="9" t="s">
        <v>19</v>
      </c>
      <c r="N3" s="9" t="s">
        <v>20</v>
      </c>
      <c r="O3" s="20"/>
      <c r="P3" s="20"/>
      <c r="Q3" s="20"/>
      <c r="R3" s="20"/>
    </row>
    <row r="4" spans="1:19" ht="18" customHeight="1">
      <c r="A4" s="10">
        <v>1</v>
      </c>
      <c r="B4" s="10" t="e">
        <f>SUMPRODUCT((#REF!=A4)*(LEN(#REF!)-LEN(SUBSTITUTE(#REF!,"D",""))))</f>
        <v>#REF!</v>
      </c>
      <c r="C4" s="10" t="e">
        <f>SUMPRODUCT((#REF!=A4)*(LEN(#REF!)-LEN(SUBSTITUTE(#REF!,"X",""))))</f>
        <v>#REF!</v>
      </c>
      <c r="D4" s="10" t="e">
        <f aca="true" t="shared" si="0" ref="D4:D23">C4+B4</f>
        <v>#REF!</v>
      </c>
      <c r="E4" s="10" t="e">
        <f>COUNTIF(#REF!,A4)</f>
        <v>#REF!</v>
      </c>
      <c r="F4" s="10" t="e">
        <f aca="true" t="shared" si="1" ref="F4:F23">H4-G4</f>
        <v>#REF!</v>
      </c>
      <c r="G4" s="10" t="e">
        <f>SUMPRODUCT((#REF!=A4)*(#REF!="不属实")*(#REF!="是"))</f>
        <v>#REF!</v>
      </c>
      <c r="H4" s="10" t="e">
        <f>SUMPRODUCT((#REF!=A4)*(#REF!="是"))</f>
        <v>#REF!</v>
      </c>
      <c r="I4" s="10" t="e">
        <f>_xlfn.SUMIFS(#REF!,#REF!,$A4,#REF!,"是")</f>
        <v>#REF!</v>
      </c>
      <c r="J4" s="10" t="e">
        <f>SUMIF(#REF!,$A4,#REF!)</f>
        <v>#REF!</v>
      </c>
      <c r="K4" s="10" t="e">
        <f>SUMIF(#REF!,$A4,#REF!)</f>
        <v>#REF!</v>
      </c>
      <c r="L4" s="10">
        <v>0</v>
      </c>
      <c r="M4" s="10">
        <v>0</v>
      </c>
      <c r="N4" s="10">
        <v>0</v>
      </c>
      <c r="O4" s="10">
        <v>0</v>
      </c>
      <c r="P4" s="10">
        <v>0</v>
      </c>
      <c r="Q4" s="10">
        <v>0</v>
      </c>
      <c r="R4" s="16" t="e">
        <f>SUMPRODUCT((#REF!=A4)*(#REF!="*"))</f>
        <v>#REF!</v>
      </c>
      <c r="S4" s="17">
        <v>44329</v>
      </c>
    </row>
    <row r="5" spans="1:19" ht="18" customHeight="1">
      <c r="A5" s="11">
        <v>2</v>
      </c>
      <c r="B5" s="10" t="e">
        <f>SUMPRODUCT((#REF!=A5)*(LEN(#REF!)-LEN(SUBSTITUTE(#REF!,"D",""))))</f>
        <v>#REF!</v>
      </c>
      <c r="C5" s="10" t="e">
        <f>SUMPRODUCT((#REF!=A5)*(LEN(#REF!)-LEN(SUBSTITUTE(#REF!,"X",""))))</f>
        <v>#REF!</v>
      </c>
      <c r="D5" s="10" t="e">
        <f t="shared" si="0"/>
        <v>#REF!</v>
      </c>
      <c r="E5" s="10" t="e">
        <f>COUNTIF(#REF!,A5)</f>
        <v>#REF!</v>
      </c>
      <c r="F5" s="10" t="e">
        <f t="shared" si="1"/>
        <v>#REF!</v>
      </c>
      <c r="G5" s="10" t="e">
        <f>SUMPRODUCT((#REF!=A5)*(#REF!="不属实")*(#REF!="是"))</f>
        <v>#REF!</v>
      </c>
      <c r="H5" s="10" t="e">
        <f>SUMPRODUCT((#REF!=A5)*(#REF!="是"))</f>
        <v>#REF!</v>
      </c>
      <c r="I5" s="10"/>
      <c r="J5" s="10"/>
      <c r="K5" s="10"/>
      <c r="L5" s="10"/>
      <c r="M5" s="10"/>
      <c r="N5" s="10"/>
      <c r="O5" s="10"/>
      <c r="P5" s="10"/>
      <c r="Q5" s="10"/>
      <c r="R5" s="16" t="e">
        <f>SUMPRODUCT((#REF!=A5)*(#REF!="*"))</f>
        <v>#REF!</v>
      </c>
      <c r="S5" s="17">
        <v>44330</v>
      </c>
    </row>
    <row r="6" spans="1:19" ht="18" customHeight="1">
      <c r="A6" s="10">
        <v>3</v>
      </c>
      <c r="B6" s="10" t="e">
        <f>SUMPRODUCT((#REF!=A6)*(LEN(#REF!)-LEN(SUBSTITUTE(#REF!,"D",""))))</f>
        <v>#REF!</v>
      </c>
      <c r="C6" s="10" t="e">
        <f>SUMPRODUCT((#REF!=A6)*(LEN(#REF!)-LEN(SUBSTITUTE(#REF!,"X",""))))</f>
        <v>#REF!</v>
      </c>
      <c r="D6" s="10" t="e">
        <f t="shared" si="0"/>
        <v>#REF!</v>
      </c>
      <c r="E6" s="10" t="e">
        <f>COUNTIF(#REF!,A6)</f>
        <v>#REF!</v>
      </c>
      <c r="F6" s="10" t="e">
        <f t="shared" si="1"/>
        <v>#REF!</v>
      </c>
      <c r="G6" s="10" t="e">
        <f>SUMPRODUCT((#REF!=A6)*(#REF!="不属实")*(#REF!="是"))</f>
        <v>#REF!</v>
      </c>
      <c r="H6" s="10" t="e">
        <f>SUMPRODUCT((#REF!=A6)*(#REF!="是"))</f>
        <v>#REF!</v>
      </c>
      <c r="I6" s="10"/>
      <c r="J6" s="10"/>
      <c r="K6" s="10"/>
      <c r="L6" s="10"/>
      <c r="M6" s="10"/>
      <c r="N6" s="10"/>
      <c r="O6" s="10"/>
      <c r="P6" s="10"/>
      <c r="Q6" s="10"/>
      <c r="R6" s="16" t="e">
        <f>SUMPRODUCT((#REF!=A6)*(#REF!="*"))</f>
        <v>#REF!</v>
      </c>
      <c r="S6" s="17">
        <v>44331</v>
      </c>
    </row>
    <row r="7" spans="1:19" ht="18" customHeight="1">
      <c r="A7" s="11">
        <v>4</v>
      </c>
      <c r="B7" s="10" t="e">
        <f>SUMPRODUCT((#REF!=A7)*(LEN(#REF!)-LEN(SUBSTITUTE(#REF!,"D",""))))</f>
        <v>#REF!</v>
      </c>
      <c r="C7" s="10" t="e">
        <f>SUMPRODUCT((#REF!=A7)*(LEN(#REF!)-LEN(SUBSTITUTE(#REF!,"X",""))))</f>
        <v>#REF!</v>
      </c>
      <c r="D7" s="10" t="e">
        <f t="shared" si="0"/>
        <v>#REF!</v>
      </c>
      <c r="E7" s="10" t="e">
        <f>COUNTIF(#REF!,A7)</f>
        <v>#REF!</v>
      </c>
      <c r="F7" s="10" t="e">
        <f t="shared" si="1"/>
        <v>#REF!</v>
      </c>
      <c r="G7" s="10" t="e">
        <f>SUMPRODUCT((#REF!=A7)*(#REF!="不属实")*(#REF!="是"))</f>
        <v>#REF!</v>
      </c>
      <c r="H7" s="10" t="e">
        <f>SUMPRODUCT((#REF!=A7)*(#REF!="是"))</f>
        <v>#REF!</v>
      </c>
      <c r="I7" s="10"/>
      <c r="J7" s="10"/>
      <c r="K7" s="10"/>
      <c r="L7" s="10"/>
      <c r="M7" s="10"/>
      <c r="N7" s="10"/>
      <c r="O7" s="10"/>
      <c r="P7" s="10"/>
      <c r="Q7" s="10"/>
      <c r="R7" s="16" t="e">
        <f>SUMPRODUCT((#REF!=A7)*(#REF!="*"))</f>
        <v>#REF!</v>
      </c>
      <c r="S7" s="17">
        <v>44332</v>
      </c>
    </row>
    <row r="8" spans="1:19" ht="18" customHeight="1">
      <c r="A8" s="10">
        <v>5</v>
      </c>
      <c r="B8" s="10" t="e">
        <f>SUMPRODUCT((#REF!=A8)*(LEN(#REF!)-LEN(SUBSTITUTE(#REF!,"D",""))))</f>
        <v>#REF!</v>
      </c>
      <c r="C8" s="10" t="e">
        <f>SUMPRODUCT((#REF!=A8)*(LEN(#REF!)-LEN(SUBSTITUTE(#REF!,"X",""))))</f>
        <v>#REF!</v>
      </c>
      <c r="D8" s="10" t="e">
        <f t="shared" si="0"/>
        <v>#REF!</v>
      </c>
      <c r="E8" s="10" t="e">
        <f>COUNTIF(#REF!,A8)</f>
        <v>#REF!</v>
      </c>
      <c r="F8" s="10" t="e">
        <f t="shared" si="1"/>
        <v>#REF!</v>
      </c>
      <c r="G8" s="10" t="e">
        <f>SUMPRODUCT((#REF!=A8)*(#REF!="不属实")*(#REF!="是"))</f>
        <v>#REF!</v>
      </c>
      <c r="H8" s="10" t="e">
        <f>SUMPRODUCT((#REF!=A8)*(#REF!="是"))</f>
        <v>#REF!</v>
      </c>
      <c r="I8" s="10"/>
      <c r="J8" s="10"/>
      <c r="K8" s="10"/>
      <c r="L8" s="10"/>
      <c r="M8" s="10"/>
      <c r="N8" s="10"/>
      <c r="O8" s="10"/>
      <c r="P8" s="10"/>
      <c r="Q8" s="10"/>
      <c r="R8" s="16" t="e">
        <f>SUMPRODUCT((#REF!=A8)*(#REF!="*"))</f>
        <v>#REF!</v>
      </c>
      <c r="S8" s="17">
        <v>44333</v>
      </c>
    </row>
    <row r="9" spans="1:19" ht="18" customHeight="1">
      <c r="A9" s="11">
        <v>6</v>
      </c>
      <c r="B9" s="10" t="e">
        <f>SUMPRODUCT((#REF!=A9)*(LEN(#REF!)-LEN(SUBSTITUTE(#REF!,"D",""))))</f>
        <v>#REF!</v>
      </c>
      <c r="C9" s="10" t="e">
        <f>SUMPRODUCT((#REF!=A9)*(LEN(#REF!)-LEN(SUBSTITUTE(#REF!,"X",""))))</f>
        <v>#REF!</v>
      </c>
      <c r="D9" s="10" t="e">
        <f t="shared" si="0"/>
        <v>#REF!</v>
      </c>
      <c r="E9" s="10" t="e">
        <f>COUNTIF(#REF!,A9)</f>
        <v>#REF!</v>
      </c>
      <c r="F9" s="10" t="e">
        <f t="shared" si="1"/>
        <v>#REF!</v>
      </c>
      <c r="G9" s="10" t="e">
        <f>SUMPRODUCT((#REF!=A9)*(#REF!="不属实")*(#REF!="是"))</f>
        <v>#REF!</v>
      </c>
      <c r="H9" s="10" t="e">
        <f>SUMPRODUCT((#REF!=A9)*(#REF!="是"))</f>
        <v>#REF!</v>
      </c>
      <c r="I9" s="10"/>
      <c r="J9" s="10"/>
      <c r="K9" s="10"/>
      <c r="L9" s="10"/>
      <c r="M9" s="10"/>
      <c r="N9" s="10"/>
      <c r="O9" s="10"/>
      <c r="P9" s="10"/>
      <c r="Q9" s="10"/>
      <c r="R9" s="16" t="e">
        <f>SUMPRODUCT((#REF!=A9)*(#REF!="*"))</f>
        <v>#REF!</v>
      </c>
      <c r="S9" s="17">
        <v>44334</v>
      </c>
    </row>
    <row r="10" spans="1:19" ht="18" customHeight="1">
      <c r="A10" s="10">
        <v>7</v>
      </c>
      <c r="B10" s="10" t="e">
        <f>SUMPRODUCT((#REF!=A10)*(LEN(#REF!)-LEN(SUBSTITUTE(#REF!,"D",""))))</f>
        <v>#REF!</v>
      </c>
      <c r="C10" s="10" t="e">
        <f>SUMPRODUCT((#REF!=A10)*(LEN(#REF!)-LEN(SUBSTITUTE(#REF!,"X",""))))</f>
        <v>#REF!</v>
      </c>
      <c r="D10" s="10" t="e">
        <f t="shared" si="0"/>
        <v>#REF!</v>
      </c>
      <c r="E10" s="10" t="e">
        <f>COUNTIF(#REF!,A10)</f>
        <v>#REF!</v>
      </c>
      <c r="F10" s="10" t="e">
        <f t="shared" si="1"/>
        <v>#REF!</v>
      </c>
      <c r="G10" s="10" t="e">
        <f>SUMPRODUCT((#REF!=A10)*(#REF!="不属实")*(#REF!="是"))</f>
        <v>#REF!</v>
      </c>
      <c r="H10" s="10" t="e">
        <f>SUMPRODUCT((#REF!=A10)*(#REF!="是"))</f>
        <v>#REF!</v>
      </c>
      <c r="I10" s="10"/>
      <c r="J10" s="10"/>
      <c r="K10" s="10"/>
      <c r="L10" s="10"/>
      <c r="M10" s="10"/>
      <c r="N10" s="10"/>
      <c r="O10" s="10"/>
      <c r="P10" s="10"/>
      <c r="Q10" s="10"/>
      <c r="R10" s="16" t="e">
        <f>SUMPRODUCT((#REF!=A10)*(#REF!="*"))</f>
        <v>#REF!</v>
      </c>
      <c r="S10" s="17">
        <v>44335</v>
      </c>
    </row>
    <row r="11" spans="1:19" ht="18" customHeight="1">
      <c r="A11" s="11">
        <v>8</v>
      </c>
      <c r="B11" s="10" t="e">
        <f>SUMPRODUCT((#REF!=A11)*(LEN(#REF!)-LEN(SUBSTITUTE(#REF!,"D",""))))</f>
        <v>#REF!</v>
      </c>
      <c r="C11" s="10" t="e">
        <f>SUMPRODUCT((#REF!=A11)*(LEN(#REF!)-LEN(SUBSTITUTE(#REF!,"X",""))))</f>
        <v>#REF!</v>
      </c>
      <c r="D11" s="10" t="e">
        <f t="shared" si="0"/>
        <v>#REF!</v>
      </c>
      <c r="E11" s="10" t="e">
        <f>COUNTIF(#REF!,A11)</f>
        <v>#REF!</v>
      </c>
      <c r="F11" s="10" t="e">
        <f t="shared" si="1"/>
        <v>#REF!</v>
      </c>
      <c r="G11" s="10" t="e">
        <f>SUMPRODUCT((#REF!=A11)*(#REF!="不属实")*(#REF!="是"))</f>
        <v>#REF!</v>
      </c>
      <c r="H11" s="10" t="e">
        <f>SUMPRODUCT((#REF!=A11)*(#REF!="是"))</f>
        <v>#REF!</v>
      </c>
      <c r="I11" s="10"/>
      <c r="J11" s="10"/>
      <c r="K11" s="10"/>
      <c r="L11" s="10"/>
      <c r="M11" s="10"/>
      <c r="N11" s="10"/>
      <c r="O11" s="10"/>
      <c r="P11" s="10"/>
      <c r="Q11" s="10"/>
      <c r="R11" s="16" t="e">
        <f>SUMPRODUCT((#REF!=A11)*(#REF!="*"))</f>
        <v>#REF!</v>
      </c>
      <c r="S11" s="17">
        <v>44336</v>
      </c>
    </row>
    <row r="12" spans="1:19" ht="18" customHeight="1">
      <c r="A12" s="10">
        <v>9</v>
      </c>
      <c r="B12" s="10" t="e">
        <f>SUMPRODUCT((#REF!=A12)*(LEN(#REF!)-LEN(SUBSTITUTE(#REF!,"D",""))))</f>
        <v>#REF!</v>
      </c>
      <c r="C12" s="10" t="e">
        <f>SUMPRODUCT((#REF!=A12)*(LEN(#REF!)-LEN(SUBSTITUTE(#REF!,"X",""))))</f>
        <v>#REF!</v>
      </c>
      <c r="D12" s="10" t="e">
        <f t="shared" si="0"/>
        <v>#REF!</v>
      </c>
      <c r="E12" s="10" t="e">
        <f>COUNTIF(#REF!,A12)</f>
        <v>#REF!</v>
      </c>
      <c r="F12" s="10" t="e">
        <f t="shared" si="1"/>
        <v>#REF!</v>
      </c>
      <c r="G12" s="10" t="e">
        <f>SUMPRODUCT((#REF!=A12)*(#REF!="不属实")*(#REF!="是"))</f>
        <v>#REF!</v>
      </c>
      <c r="H12" s="10" t="e">
        <f>SUMPRODUCT((#REF!=A12)*(#REF!="是"))</f>
        <v>#REF!</v>
      </c>
      <c r="I12" s="10"/>
      <c r="J12" s="10"/>
      <c r="K12" s="10"/>
      <c r="L12" s="10"/>
      <c r="M12" s="10"/>
      <c r="N12" s="10"/>
      <c r="O12" s="10"/>
      <c r="P12" s="10"/>
      <c r="Q12" s="10"/>
      <c r="R12" s="16" t="e">
        <f>SUMPRODUCT((#REF!=A12)*(#REF!="*"))</f>
        <v>#REF!</v>
      </c>
      <c r="S12" s="17">
        <v>44337</v>
      </c>
    </row>
    <row r="13" spans="1:19" ht="18" customHeight="1">
      <c r="A13" s="11">
        <v>10</v>
      </c>
      <c r="B13" s="10" t="e">
        <f>SUMPRODUCT((#REF!=A13)*(LEN(#REF!)-LEN(SUBSTITUTE(#REF!,"D",""))))</f>
        <v>#REF!</v>
      </c>
      <c r="C13" s="10" t="e">
        <f>SUMPRODUCT((#REF!=A13)*(LEN(#REF!)-LEN(SUBSTITUTE(#REF!,"X",""))))</f>
        <v>#REF!</v>
      </c>
      <c r="D13" s="10" t="e">
        <f t="shared" si="0"/>
        <v>#REF!</v>
      </c>
      <c r="E13" s="10" t="e">
        <f>COUNTIF(#REF!,A13)</f>
        <v>#REF!</v>
      </c>
      <c r="F13" s="10" t="e">
        <f t="shared" si="1"/>
        <v>#REF!</v>
      </c>
      <c r="G13" s="10" t="e">
        <f>SUMPRODUCT((#REF!=A13)*(#REF!="不属实")*(#REF!="是"))</f>
        <v>#REF!</v>
      </c>
      <c r="H13" s="10" t="e">
        <f>SUMPRODUCT((#REF!=A13)*(#REF!="是"))</f>
        <v>#REF!</v>
      </c>
      <c r="I13" s="10"/>
      <c r="J13" s="10"/>
      <c r="K13" s="10"/>
      <c r="L13" s="10"/>
      <c r="M13" s="10"/>
      <c r="N13" s="10"/>
      <c r="O13" s="10"/>
      <c r="P13" s="10"/>
      <c r="Q13" s="10"/>
      <c r="R13" s="16" t="e">
        <f>SUMPRODUCT((#REF!=A13)*(#REF!="*"))</f>
        <v>#REF!</v>
      </c>
      <c r="S13" s="17">
        <v>44338</v>
      </c>
    </row>
    <row r="14" spans="1:20" ht="18" customHeight="1">
      <c r="A14" s="10">
        <v>11</v>
      </c>
      <c r="B14" s="10" t="e">
        <f>SUMPRODUCT((#REF!=A14)*(LEN(#REF!)-LEN(SUBSTITUTE(#REF!,"D",""))))</f>
        <v>#REF!</v>
      </c>
      <c r="C14" s="10" t="e">
        <f>SUMPRODUCT((#REF!=A14)*(LEN(#REF!)-LEN(SUBSTITUTE(#REF!,"X",""))))</f>
        <v>#REF!</v>
      </c>
      <c r="D14" s="10" t="e">
        <f t="shared" si="0"/>
        <v>#REF!</v>
      </c>
      <c r="E14" s="10" t="e">
        <f>COUNTIF(#REF!,A14)</f>
        <v>#REF!</v>
      </c>
      <c r="F14" s="10" t="e">
        <f t="shared" si="1"/>
        <v>#REF!</v>
      </c>
      <c r="G14" s="10" t="e">
        <f>SUMPRODUCT((#REF!=A14)*(#REF!="不属实")*(#REF!="是"))</f>
        <v>#REF!</v>
      </c>
      <c r="H14" s="10" t="e">
        <f>SUMPRODUCT((#REF!=A14)*(#REF!="是"))</f>
        <v>#REF!</v>
      </c>
      <c r="I14" s="10"/>
      <c r="J14" s="10"/>
      <c r="K14" s="10"/>
      <c r="L14" s="10"/>
      <c r="M14" s="10"/>
      <c r="N14" s="10"/>
      <c r="O14" s="10"/>
      <c r="P14" s="10"/>
      <c r="Q14" s="10"/>
      <c r="R14" s="16" t="e">
        <f>SUMPRODUCT((#REF!=A14)*(#REF!="*"))</f>
        <v>#REF!</v>
      </c>
      <c r="S14" s="17">
        <v>44339</v>
      </c>
      <c r="T14" s="17">
        <v>43416</v>
      </c>
    </row>
    <row r="15" spans="1:20" ht="18" customHeight="1">
      <c r="A15" s="11">
        <v>12</v>
      </c>
      <c r="B15" s="10" t="e">
        <f>SUMPRODUCT((#REF!=A15)*(LEN(#REF!)-LEN(SUBSTITUTE(#REF!,"D",""))))</f>
        <v>#REF!</v>
      </c>
      <c r="C15" s="10" t="e">
        <f>SUMPRODUCT((#REF!=A15)*(LEN(#REF!)-LEN(SUBSTITUTE(#REF!,"X",""))))</f>
        <v>#REF!</v>
      </c>
      <c r="D15" s="10" t="e">
        <f t="shared" si="0"/>
        <v>#REF!</v>
      </c>
      <c r="E15" s="10" t="e">
        <f>COUNTIF(#REF!,A15)</f>
        <v>#REF!</v>
      </c>
      <c r="F15" s="10" t="e">
        <f t="shared" si="1"/>
        <v>#REF!</v>
      </c>
      <c r="G15" s="10" t="e">
        <f>SUMPRODUCT((#REF!=A15)*(#REF!="不属实")*(#REF!="是"))</f>
        <v>#REF!</v>
      </c>
      <c r="H15" s="10" t="e">
        <f>SUMPRODUCT((#REF!=A15)*(#REF!="是"))</f>
        <v>#REF!</v>
      </c>
      <c r="I15" s="10"/>
      <c r="J15" s="10"/>
      <c r="K15" s="10"/>
      <c r="L15" s="10"/>
      <c r="M15" s="10"/>
      <c r="N15" s="10"/>
      <c r="O15" s="10"/>
      <c r="P15" s="10"/>
      <c r="Q15" s="10"/>
      <c r="R15" s="16" t="e">
        <f>SUMPRODUCT((#REF!=A15)*(#REF!="*"))</f>
        <v>#REF!</v>
      </c>
      <c r="S15" s="17">
        <v>44340</v>
      </c>
      <c r="T15" s="17">
        <v>43417</v>
      </c>
    </row>
    <row r="16" spans="1:20" ht="18" customHeight="1">
      <c r="A16" s="10">
        <v>13</v>
      </c>
      <c r="B16" s="10" t="e">
        <f>SUMPRODUCT((#REF!=A16)*(LEN(#REF!)-LEN(SUBSTITUTE(#REF!,"D",""))))</f>
        <v>#REF!</v>
      </c>
      <c r="C16" s="10" t="e">
        <f>SUMPRODUCT((#REF!=A16)*(LEN(#REF!)-LEN(SUBSTITUTE(#REF!,"X",""))))</f>
        <v>#REF!</v>
      </c>
      <c r="D16" s="10" t="e">
        <f t="shared" si="0"/>
        <v>#REF!</v>
      </c>
      <c r="E16" s="10" t="e">
        <f>COUNTIF(#REF!,A16)</f>
        <v>#REF!</v>
      </c>
      <c r="F16" s="10" t="e">
        <f t="shared" si="1"/>
        <v>#REF!</v>
      </c>
      <c r="G16" s="10" t="e">
        <f>SUMPRODUCT((#REF!=A16)*(#REF!="不属实")*(#REF!="是"))</f>
        <v>#REF!</v>
      </c>
      <c r="H16" s="10" t="e">
        <f>SUMPRODUCT((#REF!=A16)*(#REF!="是"))</f>
        <v>#REF!</v>
      </c>
      <c r="I16" s="10"/>
      <c r="J16" s="10"/>
      <c r="K16" s="10"/>
      <c r="L16" s="10"/>
      <c r="M16" s="10"/>
      <c r="N16" s="10"/>
      <c r="O16" s="10"/>
      <c r="P16" s="10"/>
      <c r="Q16" s="10"/>
      <c r="R16" s="16" t="e">
        <f>SUMPRODUCT((#REF!=A16)*(#REF!="*"))</f>
        <v>#REF!</v>
      </c>
      <c r="S16" s="17">
        <v>44341</v>
      </c>
      <c r="T16" s="17">
        <v>43418</v>
      </c>
    </row>
    <row r="17" spans="1:20" ht="18" customHeight="1">
      <c r="A17" s="11">
        <v>14</v>
      </c>
      <c r="B17" s="10" t="e">
        <f>SUMPRODUCT((#REF!=A17)*(LEN(#REF!)-LEN(SUBSTITUTE(#REF!,"D",""))))</f>
        <v>#REF!</v>
      </c>
      <c r="C17" s="10" t="e">
        <f>SUMPRODUCT((#REF!=A17)*(LEN(#REF!)-LEN(SUBSTITUTE(#REF!,"X",""))))</f>
        <v>#REF!</v>
      </c>
      <c r="D17" s="10" t="e">
        <f t="shared" si="0"/>
        <v>#REF!</v>
      </c>
      <c r="E17" s="10" t="e">
        <f>COUNTIF(#REF!,A17)</f>
        <v>#REF!</v>
      </c>
      <c r="F17" s="10" t="e">
        <f t="shared" si="1"/>
        <v>#REF!</v>
      </c>
      <c r="G17" s="10" t="e">
        <f>SUMPRODUCT((#REF!=A17)*(#REF!="不属实")*(#REF!="是"))</f>
        <v>#REF!</v>
      </c>
      <c r="H17" s="10" t="e">
        <f>SUMPRODUCT((#REF!=A17)*(#REF!="是"))</f>
        <v>#REF!</v>
      </c>
      <c r="I17" s="10"/>
      <c r="J17" s="10"/>
      <c r="K17" s="10"/>
      <c r="L17" s="10"/>
      <c r="M17" s="10"/>
      <c r="N17" s="10"/>
      <c r="O17" s="10"/>
      <c r="P17" s="10"/>
      <c r="Q17" s="10"/>
      <c r="R17" s="16" t="e">
        <f>SUMPRODUCT((#REF!=A17)*(#REF!="*"))</f>
        <v>#REF!</v>
      </c>
      <c r="S17" s="17">
        <v>44342</v>
      </c>
      <c r="T17" s="17">
        <v>43419</v>
      </c>
    </row>
    <row r="18" spans="1:20" ht="18" customHeight="1">
      <c r="A18" s="10">
        <v>15</v>
      </c>
      <c r="B18" s="10" t="e">
        <f>SUMPRODUCT((#REF!=A18)*(LEN(#REF!)-LEN(SUBSTITUTE(#REF!,"D",""))))</f>
        <v>#REF!</v>
      </c>
      <c r="C18" s="10" t="e">
        <f>SUMPRODUCT((#REF!=A18)*(LEN(#REF!)-LEN(SUBSTITUTE(#REF!,"X",""))))</f>
        <v>#REF!</v>
      </c>
      <c r="D18" s="10" t="e">
        <f t="shared" si="0"/>
        <v>#REF!</v>
      </c>
      <c r="E18" s="10" t="e">
        <f>COUNTIF(#REF!,A18)</f>
        <v>#REF!</v>
      </c>
      <c r="F18" s="10" t="e">
        <f t="shared" si="1"/>
        <v>#REF!</v>
      </c>
      <c r="G18" s="10" t="e">
        <f>SUMPRODUCT((#REF!=A18)*(#REF!="不属实")*(#REF!="是"))</f>
        <v>#REF!</v>
      </c>
      <c r="H18" s="10" t="e">
        <f>SUMPRODUCT((#REF!=A18)*(#REF!="是"))</f>
        <v>#REF!</v>
      </c>
      <c r="I18" s="10"/>
      <c r="J18" s="10"/>
      <c r="K18" s="10"/>
      <c r="L18" s="10"/>
      <c r="M18" s="10"/>
      <c r="N18" s="10"/>
      <c r="O18" s="10"/>
      <c r="P18" s="10"/>
      <c r="Q18" s="10"/>
      <c r="R18" s="16" t="e">
        <f>SUMPRODUCT((#REF!=A18)*(#REF!="*"))</f>
        <v>#REF!</v>
      </c>
      <c r="S18" s="17">
        <v>44343</v>
      </c>
      <c r="T18" s="17">
        <v>43420</v>
      </c>
    </row>
    <row r="19" spans="1:20" ht="18" customHeight="1">
      <c r="A19" s="11">
        <v>16</v>
      </c>
      <c r="B19" s="10" t="e">
        <f>SUMPRODUCT((#REF!=A19)*(LEN(#REF!)-LEN(SUBSTITUTE(#REF!,"D",""))))</f>
        <v>#REF!</v>
      </c>
      <c r="C19" s="10" t="e">
        <f>SUMPRODUCT((#REF!=A19)*(LEN(#REF!)-LEN(SUBSTITUTE(#REF!,"X",""))))</f>
        <v>#REF!</v>
      </c>
      <c r="D19" s="10" t="e">
        <f t="shared" si="0"/>
        <v>#REF!</v>
      </c>
      <c r="E19" s="10" t="e">
        <f>COUNTIF(#REF!,A19)</f>
        <v>#REF!</v>
      </c>
      <c r="F19" s="10" t="e">
        <f t="shared" si="1"/>
        <v>#REF!</v>
      </c>
      <c r="G19" s="10" t="e">
        <f>SUMPRODUCT((#REF!=A19)*(#REF!="不属实")*(#REF!="是"))</f>
        <v>#REF!</v>
      </c>
      <c r="H19" s="10" t="e">
        <f>SUMPRODUCT((#REF!=A19)*(#REF!="是"))</f>
        <v>#REF!</v>
      </c>
      <c r="I19" s="10"/>
      <c r="J19" s="10"/>
      <c r="K19" s="10"/>
      <c r="L19" s="10"/>
      <c r="M19" s="10"/>
      <c r="N19" s="10"/>
      <c r="O19" s="10"/>
      <c r="P19" s="10"/>
      <c r="Q19" s="10"/>
      <c r="R19" s="16" t="e">
        <f>SUMPRODUCT((#REF!=A19)*(#REF!="*"))</f>
        <v>#REF!</v>
      </c>
      <c r="S19" s="17">
        <v>44344</v>
      </c>
      <c r="T19" s="17">
        <v>43421</v>
      </c>
    </row>
    <row r="20" spans="1:20" ht="18" customHeight="1">
      <c r="A20" s="10">
        <v>17</v>
      </c>
      <c r="B20" s="10" t="e">
        <f>SUMPRODUCT((#REF!=A20)*(LEN(#REF!)-LEN(SUBSTITUTE(#REF!,"D",""))))</f>
        <v>#REF!</v>
      </c>
      <c r="C20" s="10" t="e">
        <f>SUMPRODUCT((#REF!=A20)*(LEN(#REF!)-LEN(SUBSTITUTE(#REF!,"X",""))))</f>
        <v>#REF!</v>
      </c>
      <c r="D20" s="10" t="e">
        <f t="shared" si="0"/>
        <v>#REF!</v>
      </c>
      <c r="E20" s="10" t="e">
        <f>COUNTIF(#REF!,A20)</f>
        <v>#REF!</v>
      </c>
      <c r="F20" s="10" t="e">
        <f t="shared" si="1"/>
        <v>#REF!</v>
      </c>
      <c r="G20" s="10" t="e">
        <f>SUMPRODUCT((#REF!=A20)*(#REF!="不属实")*(#REF!="是"))</f>
        <v>#REF!</v>
      </c>
      <c r="H20" s="10" t="e">
        <f>SUMPRODUCT((#REF!=A20)*(#REF!="是"))</f>
        <v>#REF!</v>
      </c>
      <c r="I20" s="10"/>
      <c r="J20" s="10"/>
      <c r="K20" s="10"/>
      <c r="L20" s="10"/>
      <c r="M20" s="10"/>
      <c r="N20" s="10"/>
      <c r="O20" s="10"/>
      <c r="P20" s="10"/>
      <c r="Q20" s="10"/>
      <c r="R20" s="16" t="e">
        <f>SUMPRODUCT((#REF!=A20)*(#REF!="*"))</f>
        <v>#REF!</v>
      </c>
      <c r="S20" s="17">
        <v>44345</v>
      </c>
      <c r="T20" s="17">
        <v>43422</v>
      </c>
    </row>
    <row r="21" spans="1:20" ht="18" customHeight="1">
      <c r="A21" s="11">
        <v>18</v>
      </c>
      <c r="B21" s="10" t="e">
        <f>SUMPRODUCT((#REF!=A21)*(LEN(#REF!)-LEN(SUBSTITUTE(#REF!,"D",""))))</f>
        <v>#REF!</v>
      </c>
      <c r="C21" s="10" t="e">
        <f>SUMPRODUCT((#REF!=A21)*(LEN(#REF!)-LEN(SUBSTITUTE(#REF!,"X",""))))</f>
        <v>#REF!</v>
      </c>
      <c r="D21" s="10" t="e">
        <f t="shared" si="0"/>
        <v>#REF!</v>
      </c>
      <c r="E21" s="10" t="e">
        <f>COUNTIF(#REF!,A21)</f>
        <v>#REF!</v>
      </c>
      <c r="F21" s="10" t="e">
        <f t="shared" si="1"/>
        <v>#REF!</v>
      </c>
      <c r="G21" s="10" t="e">
        <f>SUMPRODUCT((#REF!=A21)*(#REF!="不属实")*(#REF!="是"))</f>
        <v>#REF!</v>
      </c>
      <c r="H21" s="10" t="e">
        <f>SUMPRODUCT((#REF!=A21)*(#REF!="是"))</f>
        <v>#REF!</v>
      </c>
      <c r="I21" s="10"/>
      <c r="J21" s="10"/>
      <c r="K21" s="10"/>
      <c r="L21" s="10"/>
      <c r="M21" s="10"/>
      <c r="N21" s="10"/>
      <c r="O21" s="10"/>
      <c r="P21" s="10"/>
      <c r="Q21" s="10"/>
      <c r="R21" s="16" t="e">
        <f>SUMPRODUCT((#REF!=A21)*(#REF!="*"))</f>
        <v>#REF!</v>
      </c>
      <c r="S21" s="17">
        <v>44346</v>
      </c>
      <c r="T21" s="17">
        <v>43423</v>
      </c>
    </row>
    <row r="22" spans="1:20" ht="18" customHeight="1">
      <c r="A22" s="10">
        <v>19</v>
      </c>
      <c r="B22" s="10" t="e">
        <f>SUMPRODUCT((#REF!=A22)*(LEN(#REF!)-LEN(SUBSTITUTE(#REF!,"D",""))))</f>
        <v>#REF!</v>
      </c>
      <c r="C22" s="10" t="e">
        <f>SUMPRODUCT((#REF!=A22)*(LEN(#REF!)-LEN(SUBSTITUTE(#REF!,"X",""))))</f>
        <v>#REF!</v>
      </c>
      <c r="D22" s="10" t="e">
        <f t="shared" si="0"/>
        <v>#REF!</v>
      </c>
      <c r="E22" s="10" t="e">
        <f>COUNTIF(#REF!,A22)</f>
        <v>#REF!</v>
      </c>
      <c r="F22" s="10" t="e">
        <f t="shared" si="1"/>
        <v>#REF!</v>
      </c>
      <c r="G22" s="10" t="e">
        <f>SUMPRODUCT((#REF!=A22)*(#REF!="不属实")*(#REF!="是"))</f>
        <v>#REF!</v>
      </c>
      <c r="H22" s="10" t="e">
        <f>SUMPRODUCT((#REF!=A22)*(#REF!="是"))</f>
        <v>#REF!</v>
      </c>
      <c r="I22" s="10"/>
      <c r="J22" s="10"/>
      <c r="K22" s="10"/>
      <c r="L22" s="10"/>
      <c r="M22" s="10"/>
      <c r="N22" s="10"/>
      <c r="O22" s="10"/>
      <c r="P22" s="10"/>
      <c r="Q22" s="10"/>
      <c r="R22" s="16" t="e">
        <f>SUMPRODUCT((#REF!=A22)*(#REF!="*"))</f>
        <v>#REF!</v>
      </c>
      <c r="S22" s="17">
        <v>44347</v>
      </c>
      <c r="T22" s="17">
        <v>43424</v>
      </c>
    </row>
    <row r="23" spans="1:20" ht="18" customHeight="1">
      <c r="A23" s="11">
        <v>20</v>
      </c>
      <c r="B23" s="10" t="e">
        <f>SUMPRODUCT((#REF!=A23)*(LEN(#REF!)-LEN(SUBSTITUTE(#REF!,"D",""))))</f>
        <v>#REF!</v>
      </c>
      <c r="C23" s="10" t="e">
        <f>SUMPRODUCT((#REF!=A23)*(LEN(#REF!)-LEN(SUBSTITUTE(#REF!,"X",""))))</f>
        <v>#REF!</v>
      </c>
      <c r="D23" s="10" t="e">
        <f t="shared" si="0"/>
        <v>#REF!</v>
      </c>
      <c r="E23" s="10" t="e">
        <f>COUNTIF(#REF!,A23)</f>
        <v>#REF!</v>
      </c>
      <c r="F23" s="10" t="e">
        <f t="shared" si="1"/>
        <v>#REF!</v>
      </c>
      <c r="G23" s="10" t="e">
        <f>SUMPRODUCT((#REF!=A23)*(#REF!="不属实")*(#REF!="是"))</f>
        <v>#REF!</v>
      </c>
      <c r="H23" s="10" t="e">
        <f>SUMPRODUCT((#REF!=A23)*(#REF!="是"))</f>
        <v>#REF!</v>
      </c>
      <c r="I23" s="10"/>
      <c r="J23" s="10"/>
      <c r="K23" s="10"/>
      <c r="L23" s="10"/>
      <c r="M23" s="10"/>
      <c r="N23" s="10"/>
      <c r="O23" s="10"/>
      <c r="P23" s="10"/>
      <c r="Q23" s="10"/>
      <c r="R23" s="16" t="e">
        <f>SUMPRODUCT((#REF!=A23)*(#REF!="*"))</f>
        <v>#REF!</v>
      </c>
      <c r="S23" s="17">
        <v>44348</v>
      </c>
      <c r="T23" s="17">
        <v>43425</v>
      </c>
    </row>
    <row r="24" spans="1:20" ht="18" customHeight="1">
      <c r="A24" s="10">
        <v>21</v>
      </c>
      <c r="B24" s="11"/>
      <c r="C24" s="11"/>
      <c r="D24" s="11"/>
      <c r="E24" s="11"/>
      <c r="F24" s="11"/>
      <c r="G24" s="11"/>
      <c r="H24" s="11"/>
      <c r="I24" s="11"/>
      <c r="J24" s="11"/>
      <c r="K24" s="11"/>
      <c r="L24" s="11"/>
      <c r="M24" s="11"/>
      <c r="N24" s="11"/>
      <c r="O24" s="13"/>
      <c r="P24" s="11"/>
      <c r="Q24" s="11"/>
      <c r="R24" s="16"/>
      <c r="S24" s="17">
        <v>44349</v>
      </c>
      <c r="T24" s="17">
        <v>43426</v>
      </c>
    </row>
    <row r="25" spans="1:20" ht="18" customHeight="1">
      <c r="A25" s="11">
        <v>22</v>
      </c>
      <c r="B25" s="11"/>
      <c r="C25" s="11"/>
      <c r="D25" s="11"/>
      <c r="E25" s="11"/>
      <c r="F25" s="11"/>
      <c r="G25" s="11"/>
      <c r="H25" s="11"/>
      <c r="I25" s="11"/>
      <c r="J25" s="11"/>
      <c r="K25" s="11"/>
      <c r="L25" s="11"/>
      <c r="M25" s="11"/>
      <c r="N25" s="11"/>
      <c r="O25" s="14"/>
      <c r="P25" s="11"/>
      <c r="Q25" s="11"/>
      <c r="R25" s="16"/>
      <c r="S25" s="17">
        <v>44350</v>
      </c>
      <c r="T25" s="17">
        <v>43427</v>
      </c>
    </row>
    <row r="26" spans="1:20" ht="18" customHeight="1">
      <c r="A26" s="10">
        <v>23</v>
      </c>
      <c r="B26" s="11"/>
      <c r="C26" s="11"/>
      <c r="D26" s="11"/>
      <c r="E26" s="11"/>
      <c r="F26" s="11"/>
      <c r="G26" s="11"/>
      <c r="H26" s="11"/>
      <c r="I26" s="11"/>
      <c r="J26" s="11"/>
      <c r="K26" s="11"/>
      <c r="L26" s="11"/>
      <c r="M26" s="11"/>
      <c r="N26" s="11"/>
      <c r="O26" s="11"/>
      <c r="P26" s="11"/>
      <c r="Q26" s="11"/>
      <c r="R26" s="16"/>
      <c r="S26" s="17">
        <v>44351</v>
      </c>
      <c r="T26" s="17">
        <v>43428</v>
      </c>
    </row>
    <row r="27" spans="1:20" ht="18" customHeight="1">
      <c r="A27" s="11">
        <v>24</v>
      </c>
      <c r="B27" s="11"/>
      <c r="C27" s="11"/>
      <c r="D27" s="11"/>
      <c r="E27" s="11"/>
      <c r="F27" s="11"/>
      <c r="G27" s="11"/>
      <c r="H27" s="11"/>
      <c r="I27" s="11"/>
      <c r="J27" s="11"/>
      <c r="K27" s="11"/>
      <c r="L27" s="11"/>
      <c r="M27" s="11"/>
      <c r="N27" s="11"/>
      <c r="O27" s="13"/>
      <c r="P27" s="11"/>
      <c r="Q27" s="11"/>
      <c r="R27" s="16"/>
      <c r="S27" s="17">
        <v>44352</v>
      </c>
      <c r="T27" s="17">
        <v>43429</v>
      </c>
    </row>
    <row r="28" spans="1:20" ht="18" customHeight="1">
      <c r="A28" s="10">
        <v>25</v>
      </c>
      <c r="B28" s="11"/>
      <c r="C28" s="11"/>
      <c r="D28" s="11"/>
      <c r="E28" s="11"/>
      <c r="F28" s="11"/>
      <c r="G28" s="11"/>
      <c r="H28" s="11"/>
      <c r="I28" s="11"/>
      <c r="J28" s="11"/>
      <c r="K28" s="11"/>
      <c r="L28" s="11"/>
      <c r="M28" s="11"/>
      <c r="N28" s="11"/>
      <c r="O28" s="11"/>
      <c r="P28" s="11"/>
      <c r="Q28" s="11"/>
      <c r="R28" s="16"/>
      <c r="S28" s="17">
        <v>44353</v>
      </c>
      <c r="T28" s="17">
        <v>43430</v>
      </c>
    </row>
    <row r="29" spans="1:20" ht="18" customHeight="1">
      <c r="A29" s="11">
        <v>26</v>
      </c>
      <c r="B29" s="11"/>
      <c r="C29" s="11"/>
      <c r="D29" s="11"/>
      <c r="E29" s="11"/>
      <c r="F29" s="11"/>
      <c r="G29" s="11"/>
      <c r="H29" s="11"/>
      <c r="I29" s="11"/>
      <c r="J29" s="11"/>
      <c r="K29" s="11"/>
      <c r="L29" s="11"/>
      <c r="M29" s="11"/>
      <c r="N29" s="11"/>
      <c r="O29" s="11"/>
      <c r="P29" s="11"/>
      <c r="Q29" s="11"/>
      <c r="R29" s="16"/>
      <c r="S29" s="17">
        <v>44354</v>
      </c>
      <c r="T29" s="17">
        <v>43431</v>
      </c>
    </row>
    <row r="30" spans="1:20" ht="18" customHeight="1">
      <c r="A30" s="10">
        <v>27</v>
      </c>
      <c r="B30" s="11"/>
      <c r="C30" s="11"/>
      <c r="D30" s="11"/>
      <c r="E30" s="11"/>
      <c r="F30" s="11"/>
      <c r="G30" s="11"/>
      <c r="H30" s="11"/>
      <c r="I30" s="11"/>
      <c r="J30" s="11"/>
      <c r="K30" s="11"/>
      <c r="L30" s="11"/>
      <c r="M30" s="11"/>
      <c r="N30" s="11"/>
      <c r="O30" s="13"/>
      <c r="P30" s="11"/>
      <c r="Q30" s="11"/>
      <c r="R30" s="16"/>
      <c r="S30" s="17">
        <v>44355</v>
      </c>
      <c r="T30" s="17">
        <v>43432</v>
      </c>
    </row>
    <row r="31" spans="1:18" ht="18" customHeight="1">
      <c r="A31" s="11">
        <v>28</v>
      </c>
      <c r="B31" s="11"/>
      <c r="C31" s="11"/>
      <c r="D31" s="11"/>
      <c r="E31" s="11"/>
      <c r="F31" s="11"/>
      <c r="G31" s="11"/>
      <c r="H31" s="11"/>
      <c r="I31" s="11"/>
      <c r="J31" s="11"/>
      <c r="K31" s="11"/>
      <c r="L31" s="11"/>
      <c r="M31" s="11"/>
      <c r="N31" s="11"/>
      <c r="O31" s="13"/>
      <c r="P31" s="11"/>
      <c r="Q31" s="11"/>
      <c r="R31" s="16"/>
    </row>
    <row r="32" spans="1:18" ht="18" customHeight="1">
      <c r="A32" s="10">
        <v>29</v>
      </c>
      <c r="B32" s="11"/>
      <c r="C32" s="11"/>
      <c r="D32" s="11"/>
      <c r="E32" s="11"/>
      <c r="F32" s="11"/>
      <c r="G32" s="11"/>
      <c r="H32" s="11"/>
      <c r="I32" s="11"/>
      <c r="J32" s="11"/>
      <c r="K32" s="11"/>
      <c r="L32" s="11"/>
      <c r="M32" s="11"/>
      <c r="N32" s="11"/>
      <c r="O32" s="11"/>
      <c r="P32" s="11"/>
      <c r="Q32" s="11"/>
      <c r="R32" s="16"/>
    </row>
    <row r="33" spans="1:18" ht="18" customHeight="1">
      <c r="A33" s="11">
        <v>30</v>
      </c>
      <c r="B33" s="11"/>
      <c r="C33" s="11"/>
      <c r="D33" s="11"/>
      <c r="E33" s="11"/>
      <c r="F33" s="11"/>
      <c r="G33" s="11"/>
      <c r="H33" s="11"/>
      <c r="I33" s="11"/>
      <c r="J33" s="11"/>
      <c r="K33" s="11"/>
      <c r="L33" s="11"/>
      <c r="M33" s="11"/>
      <c r="N33" s="11"/>
      <c r="O33" s="11"/>
      <c r="P33" s="11"/>
      <c r="Q33" s="11"/>
      <c r="R33" s="16"/>
    </row>
    <row r="34" spans="1:18" ht="18" customHeight="1">
      <c r="A34" s="11">
        <v>31</v>
      </c>
      <c r="B34" s="11"/>
      <c r="C34" s="11"/>
      <c r="D34" s="11"/>
      <c r="E34" s="11"/>
      <c r="F34" s="11"/>
      <c r="G34" s="11"/>
      <c r="H34" s="11"/>
      <c r="I34" s="11"/>
      <c r="J34" s="11"/>
      <c r="K34" s="11"/>
      <c r="L34" s="11"/>
      <c r="M34" s="11"/>
      <c r="N34" s="11"/>
      <c r="O34" s="11"/>
      <c r="P34" s="11"/>
      <c r="Q34" s="11"/>
      <c r="R34" s="16"/>
    </row>
    <row r="35" spans="1:18" ht="24" customHeight="1">
      <c r="A35" s="11" t="s">
        <v>21</v>
      </c>
      <c r="B35" s="12" t="e">
        <f aca="true" t="shared" si="2" ref="B35:R35">SUM(B4:B34)</f>
        <v>#REF!</v>
      </c>
      <c r="C35" s="12" t="e">
        <f t="shared" si="2"/>
        <v>#REF!</v>
      </c>
      <c r="D35" s="12" t="e">
        <f t="shared" si="2"/>
        <v>#REF!</v>
      </c>
      <c r="E35" s="12" t="e">
        <f t="shared" si="2"/>
        <v>#REF!</v>
      </c>
      <c r="F35" s="12" t="e">
        <f t="shared" si="2"/>
        <v>#REF!</v>
      </c>
      <c r="G35" s="12" t="e">
        <f t="shared" si="2"/>
        <v>#REF!</v>
      </c>
      <c r="H35" s="12" t="e">
        <f t="shared" si="2"/>
        <v>#REF!</v>
      </c>
      <c r="I35" s="12" t="e">
        <f t="shared" si="2"/>
        <v>#REF!</v>
      </c>
      <c r="J35" s="12" t="e">
        <f t="shared" si="2"/>
        <v>#REF!</v>
      </c>
      <c r="K35" s="12" t="e">
        <f t="shared" si="2"/>
        <v>#REF!</v>
      </c>
      <c r="L35" s="12">
        <f t="shared" si="2"/>
        <v>0</v>
      </c>
      <c r="M35" s="12">
        <f t="shared" si="2"/>
        <v>0</v>
      </c>
      <c r="N35" s="12">
        <f t="shared" si="2"/>
        <v>0</v>
      </c>
      <c r="O35" s="12">
        <f t="shared" si="2"/>
        <v>0</v>
      </c>
      <c r="P35" s="12">
        <f t="shared" si="2"/>
        <v>0</v>
      </c>
      <c r="Q35" s="12">
        <f t="shared" si="2"/>
        <v>0</v>
      </c>
      <c r="R35" s="12" t="e">
        <f t="shared" si="2"/>
        <v>#REF!</v>
      </c>
    </row>
    <row r="37" spans="1:17" ht="189.75" customHeight="1">
      <c r="A37" s="22" t="e">
        <f ca="1">TEXT("截至"&amp;TEXT(TODAY(),"m月d日")&amp;"，收到中央生态环境保护督察“回头看”转办件共计"&amp;D35&amp;"件（来电"&amp;B35&amp;"件、来信"&amp;C35&amp;"件），其中，标“*”问题"&amp;R35&amp;"件。"&amp;CHAR(10)&amp;"我市高度重视，及时组织查处。截至"&amp;TEXT(TODAY(),"m月d日")&amp;"9时，转办的"&amp;D35&amp;"件举报材料已办结"&amp;H35&amp;"件，正在办理"&amp;D35-H35&amp;"件。其中，确认属实的"&amp;F35&amp;"件，不属实"&amp;G35&amp;"件。对于属实的问题，分别采取了关停取缔、行政处罚、责令改正等措施；共对"&amp;Q35&amp;"名相关责任人进行了诫勉谈话、党纪政纪处分等处理；公安部门立案侦查"&amp;L35&amp;"起，行政拘留"&amp;M35&amp;"人，刑事拘留"&amp;N35&amp;"人。","!0")</f>
        <v>#REF!</v>
      </c>
      <c r="B37" s="23"/>
      <c r="C37" s="23"/>
      <c r="D37" s="23"/>
      <c r="E37" s="23"/>
      <c r="F37" s="23"/>
      <c r="G37" s="23"/>
      <c r="H37" s="23"/>
      <c r="I37" s="23"/>
      <c r="J37" s="23"/>
      <c r="K37" s="23"/>
      <c r="L37" s="23"/>
      <c r="M37" s="23"/>
      <c r="N37" s="23"/>
      <c r="O37" s="23"/>
      <c r="P37" s="23"/>
      <c r="Q37" s="23"/>
    </row>
    <row r="62" spans="16:17" ht="13.5">
      <c r="P62" s="15"/>
      <c r="Q62" s="18"/>
    </row>
  </sheetData>
  <sheetProtection/>
  <mergeCells count="15">
    <mergeCell ref="A37:Q37"/>
    <mergeCell ref="A2:A3"/>
    <mergeCell ref="E2:E3"/>
    <mergeCell ref="I2:I3"/>
    <mergeCell ref="J2:J3"/>
    <mergeCell ref="K2:K3"/>
    <mergeCell ref="L2:L3"/>
    <mergeCell ref="O2:O3"/>
    <mergeCell ref="P2:P3"/>
    <mergeCell ref="Q2:Q3"/>
    <mergeCell ref="R2:R3"/>
    <mergeCell ref="A1:Q1"/>
    <mergeCell ref="B2:D2"/>
    <mergeCell ref="F2:H2"/>
    <mergeCell ref="M2:N2"/>
  </mergeCells>
  <printOptions/>
  <pageMargins left="0.75" right="0.75" top="0.16" bottom="0.2" header="0.51" footer="0.2"/>
  <pageSetup fitToHeight="0" fitToWidth="1"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J327"/>
  <sheetViews>
    <sheetView tabSelected="1" zoomScale="85" zoomScaleNormal="85" zoomScaleSheetLayoutView="100" workbookViewId="0" topLeftCell="A1">
      <selection activeCell="F3" sqref="F3"/>
    </sheetView>
  </sheetViews>
  <sheetFormatPr defaultColWidth="9.00390625" defaultRowHeight="15"/>
  <cols>
    <col min="1" max="1" width="4.421875" style="0" customWidth="1"/>
    <col min="2" max="2" width="8.8515625" style="1" customWidth="1"/>
    <col min="3" max="3" width="26.421875" style="1" customWidth="1"/>
    <col min="4" max="4" width="6.421875" style="0" customWidth="1"/>
    <col min="5" max="5" width="7.8515625" style="0" customWidth="1"/>
    <col min="6" max="6" width="120.421875" style="0" customWidth="1"/>
    <col min="7" max="7" width="5.28125" style="0" customWidth="1"/>
    <col min="8" max="8" width="66.00390625" style="0" customWidth="1"/>
    <col min="9" max="9" width="5.28125" style="0" customWidth="1"/>
    <col min="10" max="10" width="5.140625" style="0" customWidth="1"/>
  </cols>
  <sheetData>
    <row r="1" spans="1:10" ht="60.75" customHeight="1">
      <c r="A1" s="24" t="s">
        <v>1214</v>
      </c>
      <c r="B1" s="24"/>
      <c r="C1" s="24"/>
      <c r="D1" s="24"/>
      <c r="E1" s="24"/>
      <c r="F1" s="24"/>
      <c r="G1" s="24"/>
      <c r="H1" s="24"/>
      <c r="I1" s="24"/>
      <c r="J1" s="24"/>
    </row>
    <row r="2" spans="1:10" ht="27">
      <c r="A2" s="2" t="s">
        <v>22</v>
      </c>
      <c r="B2" s="3" t="s">
        <v>23</v>
      </c>
      <c r="C2" s="3" t="s">
        <v>24</v>
      </c>
      <c r="D2" s="2" t="s">
        <v>25</v>
      </c>
      <c r="E2" s="2" t="s">
        <v>26</v>
      </c>
      <c r="F2" s="2" t="s">
        <v>27</v>
      </c>
      <c r="G2" s="2" t="s">
        <v>28</v>
      </c>
      <c r="H2" s="2" t="s">
        <v>29</v>
      </c>
      <c r="I2" s="2" t="s">
        <v>30</v>
      </c>
      <c r="J2" s="2" t="s">
        <v>31</v>
      </c>
    </row>
    <row r="3" spans="1:10" ht="162">
      <c r="A3" s="4">
        <v>1</v>
      </c>
      <c r="B3" s="5" t="s">
        <v>32</v>
      </c>
      <c r="C3" s="6" t="s">
        <v>1335</v>
      </c>
      <c r="D3" s="7" t="s">
        <v>33</v>
      </c>
      <c r="E3" s="8" t="s">
        <v>34</v>
      </c>
      <c r="F3" s="8" t="s">
        <v>1336</v>
      </c>
      <c r="G3" s="8" t="s">
        <v>1334</v>
      </c>
      <c r="H3" s="8" t="s">
        <v>1215</v>
      </c>
      <c r="I3" s="8" t="s">
        <v>36</v>
      </c>
      <c r="J3" s="8"/>
    </row>
    <row r="4" spans="1:10" ht="54">
      <c r="A4" s="4">
        <v>2</v>
      </c>
      <c r="B4" s="5" t="s">
        <v>37</v>
      </c>
      <c r="C4" s="6" t="s">
        <v>38</v>
      </c>
      <c r="D4" s="7" t="s">
        <v>33</v>
      </c>
      <c r="E4" s="8" t="s">
        <v>39</v>
      </c>
      <c r="F4" s="8" t="s">
        <v>950</v>
      </c>
      <c r="G4" s="8" t="s">
        <v>35</v>
      </c>
      <c r="H4" s="8" t="s">
        <v>951</v>
      </c>
      <c r="I4" s="8" t="s">
        <v>36</v>
      </c>
      <c r="J4" s="8"/>
    </row>
    <row r="5" spans="1:10" ht="189">
      <c r="A5" s="4">
        <v>3</v>
      </c>
      <c r="B5" s="5" t="s">
        <v>40</v>
      </c>
      <c r="C5" s="6" t="s">
        <v>41</v>
      </c>
      <c r="D5" s="7" t="s">
        <v>42</v>
      </c>
      <c r="E5" s="8" t="s">
        <v>43</v>
      </c>
      <c r="F5" s="8" t="s">
        <v>44</v>
      </c>
      <c r="G5" s="8" t="s">
        <v>35</v>
      </c>
      <c r="H5" s="8" t="s">
        <v>45</v>
      </c>
      <c r="I5" s="8" t="s">
        <v>36</v>
      </c>
      <c r="J5" s="8"/>
    </row>
    <row r="6" spans="1:10" ht="108">
      <c r="A6" s="4">
        <v>4</v>
      </c>
      <c r="B6" s="5" t="s">
        <v>46</v>
      </c>
      <c r="C6" s="6" t="s">
        <v>47</v>
      </c>
      <c r="D6" s="7" t="s">
        <v>48</v>
      </c>
      <c r="E6" s="8" t="s">
        <v>49</v>
      </c>
      <c r="F6" s="8" t="s">
        <v>1216</v>
      </c>
      <c r="G6" s="8" t="s">
        <v>35</v>
      </c>
      <c r="H6" s="8" t="s">
        <v>1217</v>
      </c>
      <c r="I6" s="8" t="s">
        <v>36</v>
      </c>
      <c r="J6" s="8"/>
    </row>
    <row r="7" spans="1:10" ht="121.5">
      <c r="A7" s="4">
        <v>5</v>
      </c>
      <c r="B7" s="5" t="s">
        <v>50</v>
      </c>
      <c r="C7" s="6" t="s">
        <v>51</v>
      </c>
      <c r="D7" s="7" t="s">
        <v>52</v>
      </c>
      <c r="E7" s="8" t="s">
        <v>34</v>
      </c>
      <c r="F7" s="8" t="s">
        <v>53</v>
      </c>
      <c r="G7" s="8" t="s">
        <v>35</v>
      </c>
      <c r="H7" s="8" t="s">
        <v>54</v>
      </c>
      <c r="I7" s="8" t="s">
        <v>36</v>
      </c>
      <c r="J7" s="8"/>
    </row>
    <row r="8" spans="1:10" ht="189">
      <c r="A8" s="4">
        <v>6</v>
      </c>
      <c r="B8" s="5" t="s">
        <v>55</v>
      </c>
      <c r="C8" s="6" t="s">
        <v>56</v>
      </c>
      <c r="D8" s="7" t="s">
        <v>33</v>
      </c>
      <c r="E8" s="8" t="s">
        <v>49</v>
      </c>
      <c r="F8" s="8" t="s">
        <v>1218</v>
      </c>
      <c r="G8" s="8" t="s">
        <v>35</v>
      </c>
      <c r="H8" s="8" t="s">
        <v>1219</v>
      </c>
      <c r="I8" s="8" t="s">
        <v>36</v>
      </c>
      <c r="J8" s="8"/>
    </row>
    <row r="9" spans="1:10" ht="108">
      <c r="A9" s="4">
        <v>7</v>
      </c>
      <c r="B9" s="5" t="s">
        <v>57</v>
      </c>
      <c r="C9" s="6" t="s">
        <v>58</v>
      </c>
      <c r="D9" s="7" t="s">
        <v>33</v>
      </c>
      <c r="E9" s="8" t="s">
        <v>39</v>
      </c>
      <c r="F9" s="8" t="s">
        <v>952</v>
      </c>
      <c r="G9" s="8" t="s">
        <v>35</v>
      </c>
      <c r="H9" s="8" t="s">
        <v>953</v>
      </c>
      <c r="I9" s="8" t="s">
        <v>36</v>
      </c>
      <c r="J9" s="8"/>
    </row>
    <row r="10" spans="1:10" ht="94.5">
      <c r="A10" s="4">
        <v>8</v>
      </c>
      <c r="B10" s="5" t="s">
        <v>59</v>
      </c>
      <c r="C10" s="6" t="s">
        <v>60</v>
      </c>
      <c r="D10" s="7" t="s">
        <v>48</v>
      </c>
      <c r="E10" s="8" t="s">
        <v>43</v>
      </c>
      <c r="F10" s="8" t="s">
        <v>1220</v>
      </c>
      <c r="G10" s="8" t="s">
        <v>35</v>
      </c>
      <c r="H10" s="8" t="s">
        <v>1221</v>
      </c>
      <c r="I10" s="8" t="s">
        <v>36</v>
      </c>
      <c r="J10" s="8"/>
    </row>
    <row r="11" spans="1:10" ht="297">
      <c r="A11" s="4">
        <v>9</v>
      </c>
      <c r="B11" s="5" t="s">
        <v>61</v>
      </c>
      <c r="C11" s="6" t="s">
        <v>62</v>
      </c>
      <c r="D11" s="7" t="s">
        <v>63</v>
      </c>
      <c r="E11" s="8" t="s">
        <v>49</v>
      </c>
      <c r="F11" s="8" t="s">
        <v>1222</v>
      </c>
      <c r="G11" s="8" t="s">
        <v>35</v>
      </c>
      <c r="H11" s="8" t="s">
        <v>1223</v>
      </c>
      <c r="I11" s="8" t="s">
        <v>36</v>
      </c>
      <c r="J11" s="8"/>
    </row>
    <row r="12" spans="1:10" ht="229.5">
      <c r="A12" s="4">
        <v>10</v>
      </c>
      <c r="B12" s="5" t="s">
        <v>64</v>
      </c>
      <c r="C12" s="6" t="s">
        <v>65</v>
      </c>
      <c r="D12" s="7" t="s">
        <v>63</v>
      </c>
      <c r="E12" s="8" t="s">
        <v>66</v>
      </c>
      <c r="F12" s="8" t="s">
        <v>1224</v>
      </c>
      <c r="G12" s="8" t="s">
        <v>35</v>
      </c>
      <c r="H12" s="8" t="s">
        <v>1225</v>
      </c>
      <c r="I12" s="8" t="s">
        <v>36</v>
      </c>
      <c r="J12" s="8"/>
    </row>
    <row r="13" spans="1:10" ht="243">
      <c r="A13" s="4">
        <v>11</v>
      </c>
      <c r="B13" s="5" t="s">
        <v>67</v>
      </c>
      <c r="C13" s="6" t="s">
        <v>1226</v>
      </c>
      <c r="D13" s="7" t="s">
        <v>48</v>
      </c>
      <c r="E13" s="8" t="s">
        <v>43</v>
      </c>
      <c r="F13" s="8" t="s">
        <v>1227</v>
      </c>
      <c r="G13" s="8" t="s">
        <v>35</v>
      </c>
      <c r="H13" s="8" t="s">
        <v>1228</v>
      </c>
      <c r="I13" s="8" t="s">
        <v>36</v>
      </c>
      <c r="J13" s="8"/>
    </row>
    <row r="14" spans="1:10" ht="324">
      <c r="A14" s="4">
        <v>12</v>
      </c>
      <c r="B14" s="5" t="s">
        <v>68</v>
      </c>
      <c r="C14" s="6" t="s">
        <v>69</v>
      </c>
      <c r="D14" s="7" t="s">
        <v>63</v>
      </c>
      <c r="E14" s="8" t="s">
        <v>49</v>
      </c>
      <c r="F14" s="8" t="s">
        <v>1229</v>
      </c>
      <c r="G14" s="8" t="s">
        <v>35</v>
      </c>
      <c r="H14" s="8" t="s">
        <v>1141</v>
      </c>
      <c r="I14" s="8" t="s">
        <v>36</v>
      </c>
      <c r="J14" s="8"/>
    </row>
    <row r="15" spans="1:10" ht="94.5">
      <c r="A15" s="4">
        <v>13</v>
      </c>
      <c r="B15" s="5" t="s">
        <v>70</v>
      </c>
      <c r="C15" s="6" t="s">
        <v>71</v>
      </c>
      <c r="D15" s="7" t="s">
        <v>33</v>
      </c>
      <c r="E15" s="8" t="s">
        <v>34</v>
      </c>
      <c r="F15" s="8" t="s">
        <v>1108</v>
      </c>
      <c r="G15" s="8" t="s">
        <v>35</v>
      </c>
      <c r="H15" s="8" t="s">
        <v>1109</v>
      </c>
      <c r="I15" s="8" t="s">
        <v>36</v>
      </c>
      <c r="J15" s="8"/>
    </row>
    <row r="16" spans="1:10" ht="108">
      <c r="A16" s="4">
        <v>14</v>
      </c>
      <c r="B16" s="5" t="s">
        <v>72</v>
      </c>
      <c r="C16" s="6" t="s">
        <v>73</v>
      </c>
      <c r="D16" s="7" t="s">
        <v>33</v>
      </c>
      <c r="E16" s="8" t="s">
        <v>34</v>
      </c>
      <c r="F16" s="8" t="s">
        <v>1230</v>
      </c>
      <c r="G16" s="8" t="s">
        <v>35</v>
      </c>
      <c r="H16" s="8" t="s">
        <v>1231</v>
      </c>
      <c r="I16" s="8" t="s">
        <v>36</v>
      </c>
      <c r="J16" s="8"/>
    </row>
    <row r="17" spans="1:10" ht="54">
      <c r="A17" s="4">
        <v>15</v>
      </c>
      <c r="B17" s="5" t="s">
        <v>74</v>
      </c>
      <c r="C17" s="6" t="s">
        <v>75</v>
      </c>
      <c r="D17" s="7" t="s">
        <v>33</v>
      </c>
      <c r="E17" s="8" t="s">
        <v>49</v>
      </c>
      <c r="F17" s="8" t="s">
        <v>1232</v>
      </c>
      <c r="G17" s="8" t="s">
        <v>35</v>
      </c>
      <c r="H17" s="8" t="s">
        <v>1110</v>
      </c>
      <c r="I17" s="8" t="s">
        <v>36</v>
      </c>
      <c r="J17" s="8"/>
    </row>
    <row r="18" spans="1:10" ht="162">
      <c r="A18" s="4">
        <v>16</v>
      </c>
      <c r="B18" s="5" t="s">
        <v>76</v>
      </c>
      <c r="C18" s="6" t="s">
        <v>77</v>
      </c>
      <c r="D18" s="7" t="s">
        <v>63</v>
      </c>
      <c r="E18" s="8" t="s">
        <v>49</v>
      </c>
      <c r="F18" s="8" t="s">
        <v>1233</v>
      </c>
      <c r="G18" s="8" t="s">
        <v>35</v>
      </c>
      <c r="H18" s="8" t="s">
        <v>1223</v>
      </c>
      <c r="I18" s="8" t="s">
        <v>36</v>
      </c>
      <c r="J18" s="8"/>
    </row>
    <row r="19" spans="1:10" ht="256.5">
      <c r="A19" s="4">
        <v>17</v>
      </c>
      <c r="B19" s="5" t="s">
        <v>78</v>
      </c>
      <c r="C19" s="6" t="s">
        <v>79</v>
      </c>
      <c r="D19" s="7" t="s">
        <v>63</v>
      </c>
      <c r="E19" s="8" t="s">
        <v>66</v>
      </c>
      <c r="F19" s="8" t="s">
        <v>1234</v>
      </c>
      <c r="G19" s="8" t="s">
        <v>35</v>
      </c>
      <c r="H19" s="8" t="s">
        <v>1235</v>
      </c>
      <c r="I19" s="8" t="s">
        <v>36</v>
      </c>
      <c r="J19" s="8"/>
    </row>
    <row r="20" spans="1:10" ht="202.5">
      <c r="A20" s="4">
        <v>18</v>
      </c>
      <c r="B20" s="5" t="s">
        <v>80</v>
      </c>
      <c r="C20" s="6" t="s">
        <v>81</v>
      </c>
      <c r="D20" s="7" t="s">
        <v>33</v>
      </c>
      <c r="E20" s="8" t="s">
        <v>66</v>
      </c>
      <c r="F20" s="8" t="s">
        <v>1236</v>
      </c>
      <c r="G20" s="8" t="s">
        <v>35</v>
      </c>
      <c r="H20" s="8" t="s">
        <v>1237</v>
      </c>
      <c r="I20" s="8" t="s">
        <v>36</v>
      </c>
      <c r="J20" s="8"/>
    </row>
    <row r="21" spans="1:10" ht="94.5">
      <c r="A21" s="4">
        <v>19</v>
      </c>
      <c r="B21" s="5" t="s">
        <v>82</v>
      </c>
      <c r="C21" s="6" t="s">
        <v>83</v>
      </c>
      <c r="D21" s="7" t="s">
        <v>52</v>
      </c>
      <c r="E21" s="8" t="s">
        <v>34</v>
      </c>
      <c r="F21" s="8" t="s">
        <v>84</v>
      </c>
      <c r="G21" s="8" t="s">
        <v>35</v>
      </c>
      <c r="H21" s="8" t="s">
        <v>981</v>
      </c>
      <c r="I21" s="8" t="s">
        <v>36</v>
      </c>
      <c r="J21" s="8"/>
    </row>
    <row r="22" spans="1:10" ht="256.5">
      <c r="A22" s="4">
        <v>20</v>
      </c>
      <c r="B22" s="5" t="s">
        <v>85</v>
      </c>
      <c r="C22" s="6" t="s">
        <v>1238</v>
      </c>
      <c r="D22" s="7" t="s">
        <v>86</v>
      </c>
      <c r="E22" s="8" t="s">
        <v>39</v>
      </c>
      <c r="F22" s="8" t="s">
        <v>1239</v>
      </c>
      <c r="G22" s="8" t="s">
        <v>35</v>
      </c>
      <c r="H22" s="8" t="s">
        <v>1142</v>
      </c>
      <c r="I22" s="8" t="s">
        <v>36</v>
      </c>
      <c r="J22" s="8"/>
    </row>
    <row r="23" spans="1:10" ht="202.5">
      <c r="A23" s="4">
        <v>21</v>
      </c>
      <c r="B23" s="5" t="s">
        <v>87</v>
      </c>
      <c r="C23" s="6" t="s">
        <v>88</v>
      </c>
      <c r="D23" s="7" t="s">
        <v>33</v>
      </c>
      <c r="E23" s="8" t="s">
        <v>39</v>
      </c>
      <c r="F23" s="8" t="s">
        <v>89</v>
      </c>
      <c r="G23" s="8" t="s">
        <v>35</v>
      </c>
      <c r="H23" s="8" t="s">
        <v>90</v>
      </c>
      <c r="I23" s="8" t="s">
        <v>36</v>
      </c>
      <c r="J23" s="8"/>
    </row>
    <row r="24" spans="1:10" ht="54">
      <c r="A24" s="4">
        <v>22</v>
      </c>
      <c r="B24" s="5" t="s">
        <v>91</v>
      </c>
      <c r="C24" s="6" t="s">
        <v>92</v>
      </c>
      <c r="D24" s="7" t="s">
        <v>33</v>
      </c>
      <c r="E24" s="8" t="s">
        <v>39</v>
      </c>
      <c r="F24" s="8" t="s">
        <v>982</v>
      </c>
      <c r="G24" s="8" t="s">
        <v>35</v>
      </c>
      <c r="H24" s="8" t="s">
        <v>1240</v>
      </c>
      <c r="I24" s="8" t="s">
        <v>36</v>
      </c>
      <c r="J24" s="8"/>
    </row>
    <row r="25" spans="1:10" ht="121.5">
      <c r="A25" s="4">
        <v>23</v>
      </c>
      <c r="B25" s="5" t="s">
        <v>93</v>
      </c>
      <c r="C25" s="6" t="s">
        <v>94</v>
      </c>
      <c r="D25" s="7" t="s">
        <v>33</v>
      </c>
      <c r="E25" s="8" t="s">
        <v>66</v>
      </c>
      <c r="F25" s="8" t="s">
        <v>1241</v>
      </c>
      <c r="G25" s="8" t="s">
        <v>95</v>
      </c>
      <c r="H25" s="8" t="s">
        <v>1242</v>
      </c>
      <c r="I25" s="8" t="s">
        <v>36</v>
      </c>
      <c r="J25" s="8"/>
    </row>
    <row r="26" spans="1:10" ht="229.5">
      <c r="A26" s="4">
        <v>24</v>
      </c>
      <c r="B26" s="5" t="s">
        <v>96</v>
      </c>
      <c r="C26" s="6" t="s">
        <v>97</v>
      </c>
      <c r="D26" s="7" t="s">
        <v>98</v>
      </c>
      <c r="E26" s="8" t="s">
        <v>39</v>
      </c>
      <c r="F26" s="8" t="s">
        <v>99</v>
      </c>
      <c r="G26" s="8" t="s">
        <v>35</v>
      </c>
      <c r="H26" s="8" t="s">
        <v>1243</v>
      </c>
      <c r="I26" s="8" t="s">
        <v>36</v>
      </c>
      <c r="J26" s="8"/>
    </row>
    <row r="27" spans="1:10" ht="94.5">
      <c r="A27" s="4">
        <v>25</v>
      </c>
      <c r="B27" s="5" t="s">
        <v>100</v>
      </c>
      <c r="C27" s="6" t="s">
        <v>101</v>
      </c>
      <c r="D27" s="7" t="s">
        <v>52</v>
      </c>
      <c r="E27" s="8" t="s">
        <v>49</v>
      </c>
      <c r="F27" s="8" t="s">
        <v>102</v>
      </c>
      <c r="G27" s="8" t="s">
        <v>35</v>
      </c>
      <c r="H27" s="8" t="s">
        <v>103</v>
      </c>
      <c r="I27" s="8" t="s">
        <v>36</v>
      </c>
      <c r="J27" s="8"/>
    </row>
    <row r="28" spans="1:10" ht="270">
      <c r="A28" s="4">
        <v>26</v>
      </c>
      <c r="B28" s="5" t="s">
        <v>104</v>
      </c>
      <c r="C28" s="6" t="s">
        <v>105</v>
      </c>
      <c r="D28" s="7" t="s">
        <v>98</v>
      </c>
      <c r="E28" s="8" t="s">
        <v>34</v>
      </c>
      <c r="F28" s="8" t="s">
        <v>1244</v>
      </c>
      <c r="G28" s="8" t="s">
        <v>35</v>
      </c>
      <c r="H28" s="8" t="s">
        <v>1245</v>
      </c>
      <c r="I28" s="8" t="s">
        <v>36</v>
      </c>
      <c r="J28" s="8"/>
    </row>
    <row r="29" spans="1:10" ht="175.5">
      <c r="A29" s="4">
        <v>27</v>
      </c>
      <c r="B29" s="5" t="s">
        <v>106</v>
      </c>
      <c r="C29" s="6" t="s">
        <v>107</v>
      </c>
      <c r="D29" s="7" t="s">
        <v>33</v>
      </c>
      <c r="E29" s="8" t="s">
        <v>49</v>
      </c>
      <c r="F29" s="8" t="s">
        <v>1246</v>
      </c>
      <c r="G29" s="8" t="s">
        <v>35</v>
      </c>
      <c r="H29" s="8" t="s">
        <v>1247</v>
      </c>
      <c r="I29" s="8" t="s">
        <v>36</v>
      </c>
      <c r="J29" s="8"/>
    </row>
    <row r="30" spans="1:10" ht="283.5">
      <c r="A30" s="4">
        <v>28</v>
      </c>
      <c r="B30" s="5" t="s">
        <v>108</v>
      </c>
      <c r="C30" s="6" t="s">
        <v>109</v>
      </c>
      <c r="D30" s="7" t="s">
        <v>63</v>
      </c>
      <c r="E30" s="8" t="s">
        <v>66</v>
      </c>
      <c r="F30" s="8" t="s">
        <v>1248</v>
      </c>
      <c r="G30" s="8" t="s">
        <v>35</v>
      </c>
      <c r="H30" s="8" t="s">
        <v>1249</v>
      </c>
      <c r="I30" s="8" t="s">
        <v>36</v>
      </c>
      <c r="J30" s="8"/>
    </row>
    <row r="31" spans="1:10" ht="175.5">
      <c r="A31" s="4">
        <v>29</v>
      </c>
      <c r="B31" s="5" t="s">
        <v>110</v>
      </c>
      <c r="C31" s="6" t="s">
        <v>111</v>
      </c>
      <c r="D31" s="7" t="s">
        <v>52</v>
      </c>
      <c r="E31" s="8" t="s">
        <v>49</v>
      </c>
      <c r="F31" s="8" t="s">
        <v>112</v>
      </c>
      <c r="G31" s="8" t="s">
        <v>35</v>
      </c>
      <c r="H31" s="8" t="s">
        <v>1250</v>
      </c>
      <c r="I31" s="8" t="s">
        <v>36</v>
      </c>
      <c r="J31" s="8"/>
    </row>
    <row r="32" spans="1:10" ht="310.5">
      <c r="A32" s="4">
        <v>30</v>
      </c>
      <c r="B32" s="5" t="s">
        <v>113</v>
      </c>
      <c r="C32" s="6" t="s">
        <v>114</v>
      </c>
      <c r="D32" s="7" t="s">
        <v>63</v>
      </c>
      <c r="E32" s="8" t="s">
        <v>66</v>
      </c>
      <c r="F32" s="8" t="s">
        <v>1251</v>
      </c>
      <c r="G32" s="8" t="s">
        <v>35</v>
      </c>
      <c r="H32" s="8" t="s">
        <v>1252</v>
      </c>
      <c r="I32" s="8" t="s">
        <v>36</v>
      </c>
      <c r="J32" s="8"/>
    </row>
    <row r="33" spans="1:10" ht="175.5">
      <c r="A33" s="4">
        <v>31</v>
      </c>
      <c r="B33" s="5" t="s">
        <v>115</v>
      </c>
      <c r="C33" s="6" t="s">
        <v>116</v>
      </c>
      <c r="D33" s="7" t="s">
        <v>42</v>
      </c>
      <c r="E33" s="8" t="s">
        <v>49</v>
      </c>
      <c r="F33" s="8" t="s">
        <v>117</v>
      </c>
      <c r="G33" s="8" t="s">
        <v>35</v>
      </c>
      <c r="H33" s="8" t="s">
        <v>118</v>
      </c>
      <c r="I33" s="8" t="s">
        <v>36</v>
      </c>
      <c r="J33" s="8"/>
    </row>
    <row r="34" spans="1:10" ht="216">
      <c r="A34" s="4">
        <v>32</v>
      </c>
      <c r="B34" s="5" t="s">
        <v>119</v>
      </c>
      <c r="C34" s="6" t="s">
        <v>120</v>
      </c>
      <c r="D34" s="7" t="s">
        <v>63</v>
      </c>
      <c r="E34" s="8" t="s">
        <v>43</v>
      </c>
      <c r="F34" s="8" t="s">
        <v>121</v>
      </c>
      <c r="G34" s="8" t="s">
        <v>35</v>
      </c>
      <c r="H34" s="8" t="s">
        <v>122</v>
      </c>
      <c r="I34" s="8" t="s">
        <v>36</v>
      </c>
      <c r="J34" s="8"/>
    </row>
    <row r="35" spans="1:10" ht="94.5">
      <c r="A35" s="4">
        <v>33</v>
      </c>
      <c r="B35" s="5" t="s">
        <v>123</v>
      </c>
      <c r="C35" s="6" t="s">
        <v>124</v>
      </c>
      <c r="D35" s="7" t="s">
        <v>42</v>
      </c>
      <c r="E35" s="8" t="s">
        <v>43</v>
      </c>
      <c r="F35" s="8" t="s">
        <v>125</v>
      </c>
      <c r="G35" s="8" t="s">
        <v>35</v>
      </c>
      <c r="H35" s="8" t="s">
        <v>126</v>
      </c>
      <c r="I35" s="8" t="s">
        <v>36</v>
      </c>
      <c r="J35" s="8"/>
    </row>
    <row r="36" spans="1:10" ht="216">
      <c r="A36" s="4">
        <v>34</v>
      </c>
      <c r="B36" s="5" t="s">
        <v>127</v>
      </c>
      <c r="C36" s="6" t="s">
        <v>128</v>
      </c>
      <c r="D36" s="7" t="s">
        <v>42</v>
      </c>
      <c r="E36" s="8" t="s">
        <v>49</v>
      </c>
      <c r="F36" s="8" t="s">
        <v>129</v>
      </c>
      <c r="G36" s="8" t="s">
        <v>35</v>
      </c>
      <c r="H36" s="8" t="s">
        <v>130</v>
      </c>
      <c r="I36" s="8" t="s">
        <v>36</v>
      </c>
      <c r="J36" s="8"/>
    </row>
    <row r="37" spans="1:10" ht="409.5">
      <c r="A37" s="4">
        <v>35</v>
      </c>
      <c r="B37" s="5" t="s">
        <v>131</v>
      </c>
      <c r="C37" s="6" t="s">
        <v>132</v>
      </c>
      <c r="D37" s="7" t="s">
        <v>133</v>
      </c>
      <c r="E37" s="8" t="s">
        <v>43</v>
      </c>
      <c r="F37" s="8" t="s">
        <v>134</v>
      </c>
      <c r="G37" s="8" t="s">
        <v>35</v>
      </c>
      <c r="H37" s="8" t="s">
        <v>135</v>
      </c>
      <c r="I37" s="8" t="s">
        <v>36</v>
      </c>
      <c r="J37" s="8"/>
    </row>
    <row r="38" spans="1:10" ht="67.5">
      <c r="A38" s="4">
        <v>36</v>
      </c>
      <c r="B38" s="5" t="s">
        <v>136</v>
      </c>
      <c r="C38" s="5" t="s">
        <v>137</v>
      </c>
      <c r="D38" s="7" t="s">
        <v>33</v>
      </c>
      <c r="E38" s="8" t="s">
        <v>39</v>
      </c>
      <c r="F38" s="8" t="s">
        <v>983</v>
      </c>
      <c r="G38" s="8" t="s">
        <v>35</v>
      </c>
      <c r="H38" s="8" t="s">
        <v>984</v>
      </c>
      <c r="I38" s="8" t="s">
        <v>36</v>
      </c>
      <c r="J38" s="8"/>
    </row>
    <row r="39" spans="1:10" ht="67.5">
      <c r="A39" s="4">
        <v>37</v>
      </c>
      <c r="B39" s="5" t="s">
        <v>138</v>
      </c>
      <c r="C39" s="6" t="s">
        <v>139</v>
      </c>
      <c r="D39" s="7" t="s">
        <v>33</v>
      </c>
      <c r="E39" s="8" t="s">
        <v>49</v>
      </c>
      <c r="F39" s="8" t="s">
        <v>1111</v>
      </c>
      <c r="G39" s="8" t="s">
        <v>35</v>
      </c>
      <c r="H39" s="8" t="s">
        <v>1112</v>
      </c>
      <c r="I39" s="8" t="s">
        <v>36</v>
      </c>
      <c r="J39" s="8"/>
    </row>
    <row r="40" spans="1:10" ht="202.5">
      <c r="A40" s="4">
        <v>38</v>
      </c>
      <c r="B40" s="5" t="s">
        <v>140</v>
      </c>
      <c r="C40" s="6" t="s">
        <v>141</v>
      </c>
      <c r="D40" s="7" t="s">
        <v>142</v>
      </c>
      <c r="E40" s="8" t="s">
        <v>34</v>
      </c>
      <c r="F40" s="8" t="s">
        <v>143</v>
      </c>
      <c r="G40" s="8" t="s">
        <v>35</v>
      </c>
      <c r="H40" s="8" t="s">
        <v>144</v>
      </c>
      <c r="I40" s="8" t="s">
        <v>36</v>
      </c>
      <c r="J40" s="8"/>
    </row>
    <row r="41" spans="1:10" ht="94.5">
      <c r="A41" s="4">
        <v>39</v>
      </c>
      <c r="B41" s="5" t="s">
        <v>145</v>
      </c>
      <c r="C41" s="6" t="s">
        <v>146</v>
      </c>
      <c r="D41" s="7" t="s">
        <v>42</v>
      </c>
      <c r="E41" s="8" t="s">
        <v>49</v>
      </c>
      <c r="F41" s="8" t="s">
        <v>147</v>
      </c>
      <c r="G41" s="8" t="s">
        <v>35</v>
      </c>
      <c r="H41" s="8" t="s">
        <v>148</v>
      </c>
      <c r="I41" s="8" t="s">
        <v>36</v>
      </c>
      <c r="J41" s="8"/>
    </row>
    <row r="42" spans="1:10" ht="81">
      <c r="A42" s="4">
        <v>40</v>
      </c>
      <c r="B42" s="5" t="s">
        <v>149</v>
      </c>
      <c r="C42" s="6" t="s">
        <v>150</v>
      </c>
      <c r="D42" s="7" t="s">
        <v>33</v>
      </c>
      <c r="E42" s="8" t="s">
        <v>34</v>
      </c>
      <c r="F42" s="8" t="s">
        <v>1113</v>
      </c>
      <c r="G42" s="8" t="s">
        <v>35</v>
      </c>
      <c r="H42" s="8" t="s">
        <v>1114</v>
      </c>
      <c r="I42" s="8" t="s">
        <v>36</v>
      </c>
      <c r="J42" s="8"/>
    </row>
    <row r="43" spans="1:10" ht="202.5">
      <c r="A43" s="4">
        <v>41</v>
      </c>
      <c r="B43" s="5" t="s">
        <v>151</v>
      </c>
      <c r="C43" s="6" t="s">
        <v>152</v>
      </c>
      <c r="D43" s="7" t="s">
        <v>63</v>
      </c>
      <c r="E43" s="8" t="s">
        <v>66</v>
      </c>
      <c r="F43" s="8" t="s">
        <v>1253</v>
      </c>
      <c r="G43" s="8" t="s">
        <v>35</v>
      </c>
      <c r="H43" s="8" t="s">
        <v>1254</v>
      </c>
      <c r="I43" s="8" t="s">
        <v>36</v>
      </c>
      <c r="J43" s="8"/>
    </row>
    <row r="44" spans="1:10" ht="67.5">
      <c r="A44" s="4">
        <v>42</v>
      </c>
      <c r="B44" s="5" t="s">
        <v>153</v>
      </c>
      <c r="C44" s="6" t="s">
        <v>154</v>
      </c>
      <c r="D44" s="7" t="s">
        <v>33</v>
      </c>
      <c r="E44" s="8" t="s">
        <v>39</v>
      </c>
      <c r="F44" s="8" t="s">
        <v>155</v>
      </c>
      <c r="G44" s="8" t="s">
        <v>35</v>
      </c>
      <c r="H44" s="8" t="s">
        <v>156</v>
      </c>
      <c r="I44" s="8" t="s">
        <v>36</v>
      </c>
      <c r="J44" s="8"/>
    </row>
    <row r="45" spans="1:10" ht="148.5">
      <c r="A45" s="4">
        <v>43</v>
      </c>
      <c r="B45" s="5" t="s">
        <v>157</v>
      </c>
      <c r="C45" s="6" t="s">
        <v>158</v>
      </c>
      <c r="D45" s="7" t="s">
        <v>63</v>
      </c>
      <c r="E45" s="8" t="s">
        <v>66</v>
      </c>
      <c r="F45" s="8" t="s">
        <v>1255</v>
      </c>
      <c r="G45" s="8" t="s">
        <v>35</v>
      </c>
      <c r="H45" s="8" t="s">
        <v>1256</v>
      </c>
      <c r="I45" s="8" t="s">
        <v>36</v>
      </c>
      <c r="J45" s="8"/>
    </row>
    <row r="46" spans="1:10" ht="81">
      <c r="A46" s="4">
        <v>44</v>
      </c>
      <c r="B46" s="5" t="s">
        <v>159</v>
      </c>
      <c r="C46" s="6" t="s">
        <v>160</v>
      </c>
      <c r="D46" s="7" t="s">
        <v>33</v>
      </c>
      <c r="E46" s="8" t="s">
        <v>66</v>
      </c>
      <c r="F46" s="8" t="s">
        <v>1257</v>
      </c>
      <c r="G46" s="8" t="s">
        <v>35</v>
      </c>
      <c r="H46" s="8" t="s">
        <v>1258</v>
      </c>
      <c r="I46" s="8" t="s">
        <v>36</v>
      </c>
      <c r="J46" s="8"/>
    </row>
    <row r="47" spans="1:10" ht="94.5">
      <c r="A47" s="4">
        <v>45</v>
      </c>
      <c r="B47" s="5" t="s">
        <v>161</v>
      </c>
      <c r="C47" s="6" t="s">
        <v>162</v>
      </c>
      <c r="D47" s="7" t="s">
        <v>42</v>
      </c>
      <c r="E47" s="8" t="s">
        <v>49</v>
      </c>
      <c r="F47" s="8" t="s">
        <v>163</v>
      </c>
      <c r="G47" s="8" t="s">
        <v>35</v>
      </c>
      <c r="H47" s="8" t="s">
        <v>164</v>
      </c>
      <c r="I47" s="8" t="s">
        <v>36</v>
      </c>
      <c r="J47" s="8"/>
    </row>
    <row r="48" spans="1:10" ht="121.5">
      <c r="A48" s="4">
        <v>46</v>
      </c>
      <c r="B48" s="5" t="s">
        <v>165</v>
      </c>
      <c r="C48" s="6" t="s">
        <v>166</v>
      </c>
      <c r="D48" s="7" t="s">
        <v>33</v>
      </c>
      <c r="E48" s="8" t="s">
        <v>39</v>
      </c>
      <c r="F48" s="8" t="s">
        <v>985</v>
      </c>
      <c r="G48" s="8" t="s">
        <v>35</v>
      </c>
      <c r="H48" s="8" t="s">
        <v>1259</v>
      </c>
      <c r="I48" s="8" t="s">
        <v>36</v>
      </c>
      <c r="J48" s="8"/>
    </row>
    <row r="49" spans="1:10" ht="67.5">
      <c r="A49" s="4">
        <v>47</v>
      </c>
      <c r="B49" s="5" t="s">
        <v>167</v>
      </c>
      <c r="C49" s="6" t="s">
        <v>168</v>
      </c>
      <c r="D49" s="7" t="s">
        <v>33</v>
      </c>
      <c r="E49" s="8" t="s">
        <v>49</v>
      </c>
      <c r="F49" s="8" t="s">
        <v>986</v>
      </c>
      <c r="G49" s="8" t="s">
        <v>35</v>
      </c>
      <c r="H49" s="8" t="s">
        <v>987</v>
      </c>
      <c r="I49" s="8" t="s">
        <v>36</v>
      </c>
      <c r="J49" s="8"/>
    </row>
    <row r="50" spans="1:10" ht="81">
      <c r="A50" s="4">
        <v>48</v>
      </c>
      <c r="B50" s="5" t="s">
        <v>169</v>
      </c>
      <c r="C50" s="6" t="s">
        <v>170</v>
      </c>
      <c r="D50" s="7" t="s">
        <v>42</v>
      </c>
      <c r="E50" s="8" t="s">
        <v>39</v>
      </c>
      <c r="F50" s="8" t="s">
        <v>171</v>
      </c>
      <c r="G50" s="8" t="s">
        <v>35</v>
      </c>
      <c r="H50" s="8" t="s">
        <v>172</v>
      </c>
      <c r="I50" s="8" t="s">
        <v>36</v>
      </c>
      <c r="J50" s="8"/>
    </row>
    <row r="51" spans="1:10" ht="81">
      <c r="A51" s="4">
        <v>49</v>
      </c>
      <c r="B51" s="5" t="s">
        <v>173</v>
      </c>
      <c r="C51" s="6" t="s">
        <v>174</v>
      </c>
      <c r="D51" s="7" t="s">
        <v>33</v>
      </c>
      <c r="E51" s="8" t="s">
        <v>39</v>
      </c>
      <c r="F51" s="8" t="s">
        <v>988</v>
      </c>
      <c r="G51" s="8" t="s">
        <v>35</v>
      </c>
      <c r="H51" s="8" t="s">
        <v>989</v>
      </c>
      <c r="I51" s="8" t="s">
        <v>36</v>
      </c>
      <c r="J51" s="8"/>
    </row>
    <row r="52" spans="1:10" ht="94.5">
      <c r="A52" s="4">
        <v>50</v>
      </c>
      <c r="B52" s="5" t="s">
        <v>175</v>
      </c>
      <c r="C52" s="6" t="s">
        <v>176</v>
      </c>
      <c r="D52" s="7" t="s">
        <v>33</v>
      </c>
      <c r="E52" s="8" t="s">
        <v>49</v>
      </c>
      <c r="F52" s="8" t="s">
        <v>1115</v>
      </c>
      <c r="G52" s="8" t="s">
        <v>35</v>
      </c>
      <c r="H52" s="8" t="s">
        <v>1116</v>
      </c>
      <c r="I52" s="8" t="s">
        <v>36</v>
      </c>
      <c r="J52" s="8"/>
    </row>
    <row r="53" spans="1:10" ht="81">
      <c r="A53" s="4">
        <v>51</v>
      </c>
      <c r="B53" s="5" t="s">
        <v>177</v>
      </c>
      <c r="C53" s="6" t="s">
        <v>178</v>
      </c>
      <c r="D53" s="7" t="s">
        <v>33</v>
      </c>
      <c r="E53" s="8" t="s">
        <v>49</v>
      </c>
      <c r="F53" s="8" t="s">
        <v>990</v>
      </c>
      <c r="G53" s="8" t="s">
        <v>35</v>
      </c>
      <c r="H53" s="8" t="s">
        <v>991</v>
      </c>
      <c r="I53" s="8" t="s">
        <v>36</v>
      </c>
      <c r="J53" s="8"/>
    </row>
    <row r="54" spans="1:10" ht="54">
      <c r="A54" s="4">
        <v>52</v>
      </c>
      <c r="B54" s="5" t="s">
        <v>179</v>
      </c>
      <c r="C54" s="6" t="s">
        <v>180</v>
      </c>
      <c r="D54" s="7" t="s">
        <v>42</v>
      </c>
      <c r="E54" s="8" t="s">
        <v>49</v>
      </c>
      <c r="F54" s="8" t="s">
        <v>181</v>
      </c>
      <c r="G54" s="8" t="s">
        <v>35</v>
      </c>
      <c r="H54" s="8" t="s">
        <v>182</v>
      </c>
      <c r="I54" s="8" t="s">
        <v>36</v>
      </c>
      <c r="J54" s="8"/>
    </row>
    <row r="55" spans="1:10" ht="202.5">
      <c r="A55" s="4">
        <v>53</v>
      </c>
      <c r="B55" s="5" t="s">
        <v>183</v>
      </c>
      <c r="C55" s="6" t="s">
        <v>184</v>
      </c>
      <c r="D55" s="7" t="s">
        <v>42</v>
      </c>
      <c r="E55" s="8" t="s">
        <v>39</v>
      </c>
      <c r="F55" s="8" t="s">
        <v>185</v>
      </c>
      <c r="G55" s="8" t="s">
        <v>35</v>
      </c>
      <c r="H55" s="8" t="s">
        <v>45</v>
      </c>
      <c r="I55" s="8" t="s">
        <v>36</v>
      </c>
      <c r="J55" s="8"/>
    </row>
    <row r="56" spans="1:10" ht="67.5">
      <c r="A56" s="4">
        <v>54</v>
      </c>
      <c r="B56" s="5" t="s">
        <v>186</v>
      </c>
      <c r="C56" s="6" t="s">
        <v>187</v>
      </c>
      <c r="D56" s="7" t="s">
        <v>133</v>
      </c>
      <c r="E56" s="8" t="s">
        <v>49</v>
      </c>
      <c r="F56" s="8" t="s">
        <v>188</v>
      </c>
      <c r="G56" s="8" t="s">
        <v>35</v>
      </c>
      <c r="H56" s="8" t="s">
        <v>189</v>
      </c>
      <c r="I56" s="8" t="s">
        <v>36</v>
      </c>
      <c r="J56" s="8"/>
    </row>
    <row r="57" spans="1:10" ht="148.5">
      <c r="A57" s="4">
        <v>55</v>
      </c>
      <c r="B57" s="5" t="s">
        <v>190</v>
      </c>
      <c r="C57" s="6" t="s">
        <v>191</v>
      </c>
      <c r="D57" s="7" t="s">
        <v>42</v>
      </c>
      <c r="E57" s="8" t="s">
        <v>66</v>
      </c>
      <c r="F57" s="8" t="s">
        <v>192</v>
      </c>
      <c r="G57" s="8" t="s">
        <v>35</v>
      </c>
      <c r="H57" s="8" t="s">
        <v>193</v>
      </c>
      <c r="I57" s="8" t="s">
        <v>36</v>
      </c>
      <c r="J57" s="8"/>
    </row>
    <row r="58" spans="1:10" ht="54">
      <c r="A58" s="4">
        <v>56</v>
      </c>
      <c r="B58" s="5" t="s">
        <v>194</v>
      </c>
      <c r="C58" s="6" t="s">
        <v>195</v>
      </c>
      <c r="D58" s="7" t="s">
        <v>42</v>
      </c>
      <c r="E58" s="8" t="s">
        <v>49</v>
      </c>
      <c r="F58" s="8" t="s">
        <v>196</v>
      </c>
      <c r="G58" s="8" t="s">
        <v>35</v>
      </c>
      <c r="H58" s="8" t="s">
        <v>1260</v>
      </c>
      <c r="I58" s="8" t="s">
        <v>36</v>
      </c>
      <c r="J58" s="8"/>
    </row>
    <row r="59" spans="1:10" ht="108">
      <c r="A59" s="4">
        <v>57</v>
      </c>
      <c r="B59" s="5" t="s">
        <v>197</v>
      </c>
      <c r="C59" s="6" t="s">
        <v>198</v>
      </c>
      <c r="D59" s="7" t="s">
        <v>42</v>
      </c>
      <c r="E59" s="8" t="s">
        <v>34</v>
      </c>
      <c r="F59" s="8" t="s">
        <v>199</v>
      </c>
      <c r="G59" s="8" t="s">
        <v>35</v>
      </c>
      <c r="H59" s="8" t="s">
        <v>200</v>
      </c>
      <c r="I59" s="8" t="s">
        <v>36</v>
      </c>
      <c r="J59" s="8"/>
    </row>
    <row r="60" spans="1:10" ht="256.5">
      <c r="A60" s="4">
        <v>58</v>
      </c>
      <c r="B60" s="5" t="s">
        <v>201</v>
      </c>
      <c r="C60" s="6" t="s">
        <v>202</v>
      </c>
      <c r="D60" s="7" t="s">
        <v>42</v>
      </c>
      <c r="E60" s="8" t="s">
        <v>39</v>
      </c>
      <c r="F60" s="8" t="s">
        <v>203</v>
      </c>
      <c r="G60" s="8" t="s">
        <v>35</v>
      </c>
      <c r="H60" s="8" t="s">
        <v>204</v>
      </c>
      <c r="I60" s="8" t="s">
        <v>36</v>
      </c>
      <c r="J60" s="8"/>
    </row>
    <row r="61" spans="1:10" ht="94.5">
      <c r="A61" s="4">
        <v>59</v>
      </c>
      <c r="B61" s="5" t="s">
        <v>205</v>
      </c>
      <c r="C61" s="6" t="s">
        <v>206</v>
      </c>
      <c r="D61" s="7" t="s">
        <v>33</v>
      </c>
      <c r="E61" s="8" t="s">
        <v>34</v>
      </c>
      <c r="F61" s="8" t="s">
        <v>1117</v>
      </c>
      <c r="G61" s="8" t="s">
        <v>35</v>
      </c>
      <c r="H61" s="8" t="s">
        <v>1118</v>
      </c>
      <c r="I61" s="8" t="s">
        <v>36</v>
      </c>
      <c r="J61" s="8"/>
    </row>
    <row r="62" spans="1:10" ht="148.5">
      <c r="A62" s="4">
        <v>60</v>
      </c>
      <c r="B62" s="5" t="s">
        <v>207</v>
      </c>
      <c r="C62" s="6" t="s">
        <v>208</v>
      </c>
      <c r="D62" s="7" t="s">
        <v>33</v>
      </c>
      <c r="E62" s="8" t="s">
        <v>49</v>
      </c>
      <c r="F62" s="8" t="s">
        <v>992</v>
      </c>
      <c r="G62" s="8" t="s">
        <v>35</v>
      </c>
      <c r="H62" s="8" t="s">
        <v>993</v>
      </c>
      <c r="I62" s="8" t="s">
        <v>36</v>
      </c>
      <c r="J62" s="8"/>
    </row>
    <row r="63" spans="1:10" ht="121.5">
      <c r="A63" s="4">
        <v>61</v>
      </c>
      <c r="B63" s="5" t="s">
        <v>209</v>
      </c>
      <c r="C63" s="6" t="s">
        <v>210</v>
      </c>
      <c r="D63" s="7" t="s">
        <v>33</v>
      </c>
      <c r="E63" s="8" t="s">
        <v>43</v>
      </c>
      <c r="F63" s="8" t="s">
        <v>994</v>
      </c>
      <c r="G63" s="8" t="s">
        <v>35</v>
      </c>
      <c r="H63" s="8" t="s">
        <v>995</v>
      </c>
      <c r="I63" s="8" t="s">
        <v>36</v>
      </c>
      <c r="J63" s="8"/>
    </row>
    <row r="64" spans="1:10" ht="81">
      <c r="A64" s="4">
        <v>62</v>
      </c>
      <c r="B64" s="5" t="s">
        <v>211</v>
      </c>
      <c r="C64" s="6" t="s">
        <v>212</v>
      </c>
      <c r="D64" s="7" t="s">
        <v>33</v>
      </c>
      <c r="E64" s="8" t="s">
        <v>66</v>
      </c>
      <c r="F64" s="8" t="s">
        <v>1261</v>
      </c>
      <c r="G64" s="8" t="s">
        <v>35</v>
      </c>
      <c r="H64" s="8" t="s">
        <v>1262</v>
      </c>
      <c r="I64" s="8" t="s">
        <v>36</v>
      </c>
      <c r="J64" s="8"/>
    </row>
    <row r="65" spans="1:10" ht="94.5">
      <c r="A65" s="4">
        <v>63</v>
      </c>
      <c r="B65" s="5" t="s">
        <v>213</v>
      </c>
      <c r="C65" s="6" t="s">
        <v>214</v>
      </c>
      <c r="D65" s="7" t="s">
        <v>33</v>
      </c>
      <c r="E65" s="8" t="s">
        <v>39</v>
      </c>
      <c r="F65" s="8" t="s">
        <v>1263</v>
      </c>
      <c r="G65" s="8" t="s">
        <v>35</v>
      </c>
      <c r="H65" s="8" t="s">
        <v>215</v>
      </c>
      <c r="I65" s="8" t="s">
        <v>36</v>
      </c>
      <c r="J65" s="8"/>
    </row>
    <row r="66" spans="1:10" ht="216">
      <c r="A66" s="4">
        <v>64</v>
      </c>
      <c r="B66" s="5" t="s">
        <v>216</v>
      </c>
      <c r="C66" s="6" t="s">
        <v>217</v>
      </c>
      <c r="D66" s="7" t="s">
        <v>218</v>
      </c>
      <c r="E66" s="8" t="s">
        <v>49</v>
      </c>
      <c r="F66" s="8" t="s">
        <v>219</v>
      </c>
      <c r="G66" s="8" t="s">
        <v>35</v>
      </c>
      <c r="H66" s="8" t="s">
        <v>220</v>
      </c>
      <c r="I66" s="8" t="s">
        <v>36</v>
      </c>
      <c r="J66" s="8"/>
    </row>
    <row r="67" spans="1:10" ht="108">
      <c r="A67" s="4">
        <v>65</v>
      </c>
      <c r="B67" s="5" t="s">
        <v>221</v>
      </c>
      <c r="C67" s="6" t="s">
        <v>222</v>
      </c>
      <c r="D67" s="7" t="s">
        <v>133</v>
      </c>
      <c r="E67" s="8" t="s">
        <v>49</v>
      </c>
      <c r="F67" s="8" t="s">
        <v>223</v>
      </c>
      <c r="G67" s="8" t="s">
        <v>35</v>
      </c>
      <c r="H67" s="8" t="s">
        <v>224</v>
      </c>
      <c r="I67" s="8" t="s">
        <v>36</v>
      </c>
      <c r="J67" s="8"/>
    </row>
    <row r="68" spans="1:10" ht="81">
      <c r="A68" s="4">
        <v>66</v>
      </c>
      <c r="B68" s="5" t="s">
        <v>225</v>
      </c>
      <c r="C68" s="6" t="s">
        <v>226</v>
      </c>
      <c r="D68" s="7" t="s">
        <v>33</v>
      </c>
      <c r="E68" s="8" t="s">
        <v>66</v>
      </c>
      <c r="F68" s="8" t="s">
        <v>1143</v>
      </c>
      <c r="G68" s="8" t="s">
        <v>35</v>
      </c>
      <c r="H68" s="8" t="s">
        <v>1144</v>
      </c>
      <c r="I68" s="8" t="s">
        <v>36</v>
      </c>
      <c r="J68" s="8"/>
    </row>
    <row r="69" spans="1:10" ht="148.5">
      <c r="A69" s="4">
        <v>67</v>
      </c>
      <c r="B69" s="5" t="s">
        <v>227</v>
      </c>
      <c r="C69" s="6" t="s">
        <v>228</v>
      </c>
      <c r="D69" s="7" t="s">
        <v>33</v>
      </c>
      <c r="E69" s="8" t="s">
        <v>49</v>
      </c>
      <c r="F69" s="8" t="s">
        <v>996</v>
      </c>
      <c r="G69" s="8" t="s">
        <v>35</v>
      </c>
      <c r="H69" s="8" t="s">
        <v>993</v>
      </c>
      <c r="I69" s="8" t="s">
        <v>36</v>
      </c>
      <c r="J69" s="8"/>
    </row>
    <row r="70" spans="1:10" ht="54">
      <c r="A70" s="4">
        <v>68</v>
      </c>
      <c r="B70" s="5" t="s">
        <v>229</v>
      </c>
      <c r="C70" s="6" t="s">
        <v>230</v>
      </c>
      <c r="D70" s="7" t="s">
        <v>33</v>
      </c>
      <c r="E70" s="8" t="s">
        <v>39</v>
      </c>
      <c r="F70" s="8" t="s">
        <v>231</v>
      </c>
      <c r="G70" s="8" t="s">
        <v>35</v>
      </c>
      <c r="H70" s="8" t="s">
        <v>232</v>
      </c>
      <c r="I70" s="8" t="s">
        <v>36</v>
      </c>
      <c r="J70" s="8"/>
    </row>
    <row r="71" spans="1:10" ht="148.5">
      <c r="A71" s="4">
        <v>69</v>
      </c>
      <c r="B71" s="5" t="s">
        <v>233</v>
      </c>
      <c r="C71" s="6" t="s">
        <v>234</v>
      </c>
      <c r="D71" s="7" t="s">
        <v>42</v>
      </c>
      <c r="E71" s="8" t="s">
        <v>49</v>
      </c>
      <c r="F71" s="8" t="s">
        <v>235</v>
      </c>
      <c r="G71" s="8" t="s">
        <v>35</v>
      </c>
      <c r="H71" s="8" t="s">
        <v>236</v>
      </c>
      <c r="I71" s="8" t="s">
        <v>36</v>
      </c>
      <c r="J71" s="8"/>
    </row>
    <row r="72" spans="1:10" ht="54">
      <c r="A72" s="4">
        <v>70</v>
      </c>
      <c r="B72" s="5" t="s">
        <v>237</v>
      </c>
      <c r="C72" s="6" t="s">
        <v>238</v>
      </c>
      <c r="D72" s="7" t="s">
        <v>98</v>
      </c>
      <c r="E72" s="8" t="s">
        <v>66</v>
      </c>
      <c r="F72" s="8" t="s">
        <v>1264</v>
      </c>
      <c r="G72" s="8" t="s">
        <v>239</v>
      </c>
      <c r="H72" s="8" t="s">
        <v>36</v>
      </c>
      <c r="I72" s="8" t="s">
        <v>36</v>
      </c>
      <c r="J72" s="8"/>
    </row>
    <row r="73" spans="1:10" ht="229.5">
      <c r="A73" s="4">
        <v>71</v>
      </c>
      <c r="B73" s="5" t="s">
        <v>240</v>
      </c>
      <c r="C73" s="6" t="s">
        <v>241</v>
      </c>
      <c r="D73" s="7" t="s">
        <v>42</v>
      </c>
      <c r="E73" s="8" t="s">
        <v>43</v>
      </c>
      <c r="F73" s="8" t="s">
        <v>242</v>
      </c>
      <c r="G73" s="8" t="s">
        <v>35</v>
      </c>
      <c r="H73" s="8" t="s">
        <v>243</v>
      </c>
      <c r="I73" s="8" t="s">
        <v>36</v>
      </c>
      <c r="J73" s="8"/>
    </row>
    <row r="74" spans="1:10" ht="94.5">
      <c r="A74" s="4">
        <v>72</v>
      </c>
      <c r="B74" s="5" t="s">
        <v>244</v>
      </c>
      <c r="C74" s="6" t="s">
        <v>245</v>
      </c>
      <c r="D74" s="7" t="s">
        <v>246</v>
      </c>
      <c r="E74" s="8" t="s">
        <v>39</v>
      </c>
      <c r="F74" s="8" t="s">
        <v>247</v>
      </c>
      <c r="G74" s="8" t="s">
        <v>239</v>
      </c>
      <c r="H74" s="8" t="s">
        <v>248</v>
      </c>
      <c r="I74" s="8" t="s">
        <v>36</v>
      </c>
      <c r="J74" s="8"/>
    </row>
    <row r="75" spans="1:10" ht="67.5">
      <c r="A75" s="4">
        <v>73</v>
      </c>
      <c r="B75" s="5" t="s">
        <v>249</v>
      </c>
      <c r="C75" s="6" t="s">
        <v>250</v>
      </c>
      <c r="D75" s="7" t="s">
        <v>33</v>
      </c>
      <c r="E75" s="8" t="s">
        <v>66</v>
      </c>
      <c r="F75" s="8" t="s">
        <v>1145</v>
      </c>
      <c r="G75" s="8" t="s">
        <v>35</v>
      </c>
      <c r="H75" s="8" t="s">
        <v>1146</v>
      </c>
      <c r="I75" s="8" t="s">
        <v>36</v>
      </c>
      <c r="J75" s="8"/>
    </row>
    <row r="76" spans="1:10" ht="81">
      <c r="A76" s="4">
        <v>74</v>
      </c>
      <c r="B76" s="5" t="s">
        <v>251</v>
      </c>
      <c r="C76" s="6" t="s">
        <v>252</v>
      </c>
      <c r="D76" s="7" t="s">
        <v>33</v>
      </c>
      <c r="E76" s="8" t="s">
        <v>49</v>
      </c>
      <c r="F76" s="8" t="s">
        <v>1265</v>
      </c>
      <c r="G76" s="8" t="s">
        <v>35</v>
      </c>
      <c r="H76" s="8" t="s">
        <v>1119</v>
      </c>
      <c r="I76" s="8" t="s">
        <v>36</v>
      </c>
      <c r="J76" s="8"/>
    </row>
    <row r="77" spans="1:10" ht="67.5">
      <c r="A77" s="4">
        <v>75</v>
      </c>
      <c r="B77" s="5" t="s">
        <v>253</v>
      </c>
      <c r="C77" s="6" t="s">
        <v>254</v>
      </c>
      <c r="D77" s="7" t="s">
        <v>255</v>
      </c>
      <c r="E77" s="8" t="s">
        <v>256</v>
      </c>
      <c r="F77" s="8" t="s">
        <v>1051</v>
      </c>
      <c r="G77" s="8" t="s">
        <v>35</v>
      </c>
      <c r="H77" s="8" t="s">
        <v>1052</v>
      </c>
      <c r="I77" s="8" t="s">
        <v>36</v>
      </c>
      <c r="J77" s="8"/>
    </row>
    <row r="78" spans="1:10" ht="54">
      <c r="A78" s="4">
        <v>76</v>
      </c>
      <c r="B78" s="5" t="s">
        <v>257</v>
      </c>
      <c r="C78" s="6" t="s">
        <v>258</v>
      </c>
      <c r="D78" s="7" t="s">
        <v>63</v>
      </c>
      <c r="E78" s="8" t="s">
        <v>66</v>
      </c>
      <c r="F78" s="8" t="s">
        <v>1147</v>
      </c>
      <c r="G78" s="8" t="s">
        <v>35</v>
      </c>
      <c r="H78" s="8" t="s">
        <v>1169</v>
      </c>
      <c r="I78" s="8" t="s">
        <v>36</v>
      </c>
      <c r="J78" s="8"/>
    </row>
    <row r="79" spans="1:10" ht="81">
      <c r="A79" s="4">
        <v>77</v>
      </c>
      <c r="B79" s="5" t="s">
        <v>259</v>
      </c>
      <c r="C79" s="6" t="s">
        <v>260</v>
      </c>
      <c r="D79" s="7" t="s">
        <v>33</v>
      </c>
      <c r="E79" s="8" t="s">
        <v>49</v>
      </c>
      <c r="F79" s="8" t="s">
        <v>997</v>
      </c>
      <c r="G79" s="8" t="s">
        <v>35</v>
      </c>
      <c r="H79" s="8" t="s">
        <v>998</v>
      </c>
      <c r="I79" s="8" t="s">
        <v>36</v>
      </c>
      <c r="J79" s="8"/>
    </row>
    <row r="80" spans="1:10" ht="148.5">
      <c r="A80" s="4">
        <v>78</v>
      </c>
      <c r="B80" s="5" t="s">
        <v>261</v>
      </c>
      <c r="C80" s="6" t="s">
        <v>262</v>
      </c>
      <c r="D80" s="7" t="s">
        <v>63</v>
      </c>
      <c r="E80" s="8" t="s">
        <v>263</v>
      </c>
      <c r="F80" s="8" t="s">
        <v>1266</v>
      </c>
      <c r="G80" s="8" t="s">
        <v>35</v>
      </c>
      <c r="H80" s="8" t="s">
        <v>1267</v>
      </c>
      <c r="I80" s="8" t="s">
        <v>36</v>
      </c>
      <c r="J80" s="8"/>
    </row>
    <row r="81" spans="1:10" ht="94.5">
      <c r="A81" s="4">
        <v>79</v>
      </c>
      <c r="B81" s="5" t="s">
        <v>264</v>
      </c>
      <c r="C81" s="6" t="s">
        <v>265</v>
      </c>
      <c r="D81" s="7" t="s">
        <v>42</v>
      </c>
      <c r="E81" s="8" t="s">
        <v>43</v>
      </c>
      <c r="F81" s="8" t="s">
        <v>266</v>
      </c>
      <c r="G81" s="8" t="s">
        <v>35</v>
      </c>
      <c r="H81" s="8" t="s">
        <v>267</v>
      </c>
      <c r="I81" s="8" t="s">
        <v>36</v>
      </c>
      <c r="J81" s="8"/>
    </row>
    <row r="82" spans="1:10" ht="67.5">
      <c r="A82" s="4">
        <v>80</v>
      </c>
      <c r="B82" s="5" t="s">
        <v>268</v>
      </c>
      <c r="C82" s="6" t="s">
        <v>269</v>
      </c>
      <c r="D82" s="7" t="s">
        <v>98</v>
      </c>
      <c r="E82" s="8" t="s">
        <v>49</v>
      </c>
      <c r="F82" s="8" t="s">
        <v>1268</v>
      </c>
      <c r="G82" s="8" t="s">
        <v>35</v>
      </c>
      <c r="H82" s="8" t="s">
        <v>1269</v>
      </c>
      <c r="I82" s="8" t="s">
        <v>36</v>
      </c>
      <c r="J82" s="8"/>
    </row>
    <row r="83" spans="1:10" ht="40.5">
      <c r="A83" s="4">
        <v>81</v>
      </c>
      <c r="B83" s="5" t="s">
        <v>270</v>
      </c>
      <c r="C83" s="6" t="s">
        <v>271</v>
      </c>
      <c r="D83" s="7" t="s">
        <v>86</v>
      </c>
      <c r="E83" s="8" t="s">
        <v>49</v>
      </c>
      <c r="F83" s="8" t="s">
        <v>954</v>
      </c>
      <c r="G83" s="8" t="s">
        <v>35</v>
      </c>
      <c r="H83" s="8" t="s">
        <v>955</v>
      </c>
      <c r="I83" s="8" t="s">
        <v>36</v>
      </c>
      <c r="J83" s="8"/>
    </row>
    <row r="84" spans="1:10" ht="94.5">
      <c r="A84" s="4">
        <v>82</v>
      </c>
      <c r="B84" s="5" t="s">
        <v>272</v>
      </c>
      <c r="C84" s="6" t="s">
        <v>273</v>
      </c>
      <c r="D84" s="7" t="s">
        <v>274</v>
      </c>
      <c r="E84" s="8" t="s">
        <v>39</v>
      </c>
      <c r="F84" s="8" t="s">
        <v>275</v>
      </c>
      <c r="G84" s="8" t="s">
        <v>35</v>
      </c>
      <c r="H84" s="8" t="s">
        <v>276</v>
      </c>
      <c r="I84" s="8" t="s">
        <v>36</v>
      </c>
      <c r="J84" s="8"/>
    </row>
    <row r="85" spans="1:10" ht="108">
      <c r="A85" s="4">
        <v>83</v>
      </c>
      <c r="B85" s="5" t="s">
        <v>277</v>
      </c>
      <c r="C85" s="6" t="s">
        <v>278</v>
      </c>
      <c r="D85" s="7" t="s">
        <v>33</v>
      </c>
      <c r="E85" s="8" t="s">
        <v>43</v>
      </c>
      <c r="F85" s="8" t="s">
        <v>999</v>
      </c>
      <c r="G85" s="8" t="s">
        <v>35</v>
      </c>
      <c r="H85" s="8" t="s">
        <v>1000</v>
      </c>
      <c r="I85" s="8" t="s">
        <v>36</v>
      </c>
      <c r="J85" s="8"/>
    </row>
    <row r="86" spans="1:10" ht="67.5">
      <c r="A86" s="4">
        <v>84</v>
      </c>
      <c r="B86" s="5" t="s">
        <v>279</v>
      </c>
      <c r="C86" s="6" t="s">
        <v>280</v>
      </c>
      <c r="D86" s="7" t="s">
        <v>274</v>
      </c>
      <c r="E86" s="8" t="s">
        <v>49</v>
      </c>
      <c r="F86" s="8" t="s">
        <v>1148</v>
      </c>
      <c r="G86" s="8" t="s">
        <v>35</v>
      </c>
      <c r="H86" s="8" t="s">
        <v>281</v>
      </c>
      <c r="I86" s="8" t="s">
        <v>36</v>
      </c>
      <c r="J86" s="8"/>
    </row>
    <row r="87" spans="1:10" ht="135">
      <c r="A87" s="4">
        <v>85</v>
      </c>
      <c r="B87" s="5" t="s">
        <v>282</v>
      </c>
      <c r="C87" s="6" t="s">
        <v>283</v>
      </c>
      <c r="D87" s="7" t="s">
        <v>33</v>
      </c>
      <c r="E87" s="8" t="s">
        <v>49</v>
      </c>
      <c r="F87" s="8" t="s">
        <v>1270</v>
      </c>
      <c r="G87" s="8" t="s">
        <v>35</v>
      </c>
      <c r="H87" s="8" t="s">
        <v>1271</v>
      </c>
      <c r="I87" s="8" t="s">
        <v>36</v>
      </c>
      <c r="J87" s="8"/>
    </row>
    <row r="88" spans="1:10" ht="67.5">
      <c r="A88" s="4">
        <v>86</v>
      </c>
      <c r="B88" s="5" t="s">
        <v>284</v>
      </c>
      <c r="C88" s="6" t="s">
        <v>1272</v>
      </c>
      <c r="D88" s="7" t="s">
        <v>33</v>
      </c>
      <c r="E88" s="8" t="s">
        <v>49</v>
      </c>
      <c r="F88" s="8" t="s">
        <v>1273</v>
      </c>
      <c r="G88" s="8" t="s">
        <v>35</v>
      </c>
      <c r="H88" s="8" t="s">
        <v>1274</v>
      </c>
      <c r="I88" s="8" t="s">
        <v>36</v>
      </c>
      <c r="J88" s="8"/>
    </row>
    <row r="89" spans="1:10" ht="135">
      <c r="A89" s="4">
        <v>87</v>
      </c>
      <c r="B89" s="5" t="s">
        <v>285</v>
      </c>
      <c r="C89" s="6" t="s">
        <v>286</v>
      </c>
      <c r="D89" s="7" t="s">
        <v>86</v>
      </c>
      <c r="E89" s="8" t="s">
        <v>256</v>
      </c>
      <c r="F89" s="8" t="s">
        <v>1275</v>
      </c>
      <c r="G89" s="8" t="s">
        <v>35</v>
      </c>
      <c r="H89" s="8" t="s">
        <v>1053</v>
      </c>
      <c r="I89" s="8" t="s">
        <v>36</v>
      </c>
      <c r="J89" s="8"/>
    </row>
    <row r="90" spans="1:10" ht="54">
      <c r="A90" s="4">
        <v>88</v>
      </c>
      <c r="B90" s="5" t="s">
        <v>287</v>
      </c>
      <c r="C90" s="6" t="s">
        <v>288</v>
      </c>
      <c r="D90" s="7" t="s">
        <v>33</v>
      </c>
      <c r="E90" s="8" t="s">
        <v>39</v>
      </c>
      <c r="F90" s="8" t="s">
        <v>289</v>
      </c>
      <c r="G90" s="8" t="s">
        <v>35</v>
      </c>
      <c r="H90" s="8" t="s">
        <v>290</v>
      </c>
      <c r="I90" s="8" t="s">
        <v>36</v>
      </c>
      <c r="J90" s="8"/>
    </row>
    <row r="91" spans="1:10" ht="67.5">
      <c r="A91" s="4">
        <v>89</v>
      </c>
      <c r="B91" s="5" t="s">
        <v>291</v>
      </c>
      <c r="C91" s="6" t="s">
        <v>292</v>
      </c>
      <c r="D91" s="7" t="s">
        <v>255</v>
      </c>
      <c r="E91" s="8" t="s">
        <v>49</v>
      </c>
      <c r="F91" s="8" t="s">
        <v>293</v>
      </c>
      <c r="G91" s="8" t="s">
        <v>35</v>
      </c>
      <c r="H91" s="8" t="s">
        <v>294</v>
      </c>
      <c r="I91" s="8" t="s">
        <v>36</v>
      </c>
      <c r="J91" s="8"/>
    </row>
    <row r="92" spans="1:10" ht="135">
      <c r="A92" s="4">
        <v>90</v>
      </c>
      <c r="B92" s="5" t="s">
        <v>295</v>
      </c>
      <c r="C92" s="6" t="s">
        <v>296</v>
      </c>
      <c r="D92" s="7" t="s">
        <v>33</v>
      </c>
      <c r="E92" s="8" t="s">
        <v>49</v>
      </c>
      <c r="F92" s="8" t="s">
        <v>1276</v>
      </c>
      <c r="G92" s="8" t="s">
        <v>35</v>
      </c>
      <c r="H92" s="8" t="s">
        <v>1277</v>
      </c>
      <c r="I92" s="8" t="s">
        <v>36</v>
      </c>
      <c r="J92" s="8"/>
    </row>
    <row r="93" spans="1:10" ht="54">
      <c r="A93" s="4">
        <v>91</v>
      </c>
      <c r="B93" s="5" t="s">
        <v>297</v>
      </c>
      <c r="C93" s="6" t="s">
        <v>298</v>
      </c>
      <c r="D93" s="7" t="s">
        <v>33</v>
      </c>
      <c r="E93" s="8" t="s">
        <v>49</v>
      </c>
      <c r="F93" s="8" t="s">
        <v>1001</v>
      </c>
      <c r="G93" s="8" t="s">
        <v>35</v>
      </c>
      <c r="H93" s="8" t="s">
        <v>1002</v>
      </c>
      <c r="I93" s="8" t="s">
        <v>36</v>
      </c>
      <c r="J93" s="8"/>
    </row>
    <row r="94" spans="1:10" ht="216">
      <c r="A94" s="4">
        <v>92</v>
      </c>
      <c r="B94" s="5" t="s">
        <v>299</v>
      </c>
      <c r="C94" s="6" t="s">
        <v>300</v>
      </c>
      <c r="D94" s="7" t="s">
        <v>133</v>
      </c>
      <c r="E94" s="8" t="s">
        <v>34</v>
      </c>
      <c r="F94" s="8" t="s">
        <v>1278</v>
      </c>
      <c r="G94" s="8" t="s">
        <v>35</v>
      </c>
      <c r="H94" s="8" t="s">
        <v>1279</v>
      </c>
      <c r="I94" s="8" t="s">
        <v>36</v>
      </c>
      <c r="J94" s="8"/>
    </row>
    <row r="95" spans="1:10" ht="94.5">
      <c r="A95" s="4">
        <v>93</v>
      </c>
      <c r="B95" s="5" t="s">
        <v>301</v>
      </c>
      <c r="C95" s="6" t="s">
        <v>302</v>
      </c>
      <c r="D95" s="7" t="s">
        <v>133</v>
      </c>
      <c r="E95" s="8" t="s">
        <v>49</v>
      </c>
      <c r="F95" s="8" t="s">
        <v>303</v>
      </c>
      <c r="G95" s="8" t="s">
        <v>35</v>
      </c>
      <c r="H95" s="8" t="s">
        <v>304</v>
      </c>
      <c r="I95" s="8" t="s">
        <v>36</v>
      </c>
      <c r="J95" s="8"/>
    </row>
    <row r="96" spans="1:10" ht="121.5">
      <c r="A96" s="4">
        <v>94</v>
      </c>
      <c r="B96" s="5" t="s">
        <v>305</v>
      </c>
      <c r="C96" s="6" t="s">
        <v>306</v>
      </c>
      <c r="D96" s="7" t="s">
        <v>42</v>
      </c>
      <c r="E96" s="8" t="s">
        <v>39</v>
      </c>
      <c r="F96" s="8" t="s">
        <v>307</v>
      </c>
      <c r="G96" s="8" t="s">
        <v>35</v>
      </c>
      <c r="H96" s="8" t="s">
        <v>308</v>
      </c>
      <c r="I96" s="8" t="s">
        <v>36</v>
      </c>
      <c r="J96" s="8"/>
    </row>
    <row r="97" spans="1:10" ht="94.5">
      <c r="A97" s="4">
        <v>95</v>
      </c>
      <c r="B97" s="5" t="s">
        <v>309</v>
      </c>
      <c r="C97" s="6" t="s">
        <v>310</v>
      </c>
      <c r="D97" s="7" t="s">
        <v>33</v>
      </c>
      <c r="E97" s="8" t="s">
        <v>49</v>
      </c>
      <c r="F97" s="8" t="s">
        <v>1280</v>
      </c>
      <c r="G97" s="8" t="s">
        <v>35</v>
      </c>
      <c r="H97" s="8" t="s">
        <v>1281</v>
      </c>
      <c r="I97" s="8" t="s">
        <v>36</v>
      </c>
      <c r="J97" s="8"/>
    </row>
    <row r="98" spans="1:10" ht="108">
      <c r="A98" s="4">
        <v>96</v>
      </c>
      <c r="B98" s="5" t="s">
        <v>311</v>
      </c>
      <c r="C98" s="6" t="s">
        <v>312</v>
      </c>
      <c r="D98" s="7" t="s">
        <v>274</v>
      </c>
      <c r="E98" s="8" t="s">
        <v>49</v>
      </c>
      <c r="F98" s="8" t="s">
        <v>313</v>
      </c>
      <c r="G98" s="8" t="s">
        <v>35</v>
      </c>
      <c r="H98" s="8" t="s">
        <v>314</v>
      </c>
      <c r="I98" s="8" t="s">
        <v>36</v>
      </c>
      <c r="J98" s="8"/>
    </row>
    <row r="99" spans="1:10" ht="54">
      <c r="A99" s="4">
        <v>97</v>
      </c>
      <c r="B99" s="5" t="s">
        <v>315</v>
      </c>
      <c r="C99" s="6" t="s">
        <v>316</v>
      </c>
      <c r="D99" s="7" t="s">
        <v>255</v>
      </c>
      <c r="E99" s="8" t="s">
        <v>49</v>
      </c>
      <c r="F99" s="8" t="s">
        <v>1003</v>
      </c>
      <c r="G99" s="8" t="s">
        <v>35</v>
      </c>
      <c r="H99" s="8" t="s">
        <v>1120</v>
      </c>
      <c r="I99" s="8" t="s">
        <v>36</v>
      </c>
      <c r="J99" s="8"/>
    </row>
    <row r="100" spans="1:10" ht="135">
      <c r="A100" s="4">
        <v>98</v>
      </c>
      <c r="B100" s="5" t="s">
        <v>317</v>
      </c>
      <c r="C100" s="6" t="s">
        <v>318</v>
      </c>
      <c r="D100" s="7" t="s">
        <v>255</v>
      </c>
      <c r="E100" s="8" t="s">
        <v>49</v>
      </c>
      <c r="F100" s="8" t="s">
        <v>1004</v>
      </c>
      <c r="G100" s="8" t="s">
        <v>35</v>
      </c>
      <c r="H100" s="8" t="s">
        <v>1005</v>
      </c>
      <c r="I100" s="8" t="s">
        <v>36</v>
      </c>
      <c r="J100" s="8"/>
    </row>
    <row r="101" spans="1:10" ht="67.5">
      <c r="A101" s="4">
        <v>99</v>
      </c>
      <c r="B101" s="5" t="s">
        <v>319</v>
      </c>
      <c r="C101" s="6" t="s">
        <v>320</v>
      </c>
      <c r="D101" s="7" t="s">
        <v>86</v>
      </c>
      <c r="E101" s="8" t="s">
        <v>49</v>
      </c>
      <c r="F101" s="8" t="s">
        <v>321</v>
      </c>
      <c r="G101" s="8" t="s">
        <v>239</v>
      </c>
      <c r="H101" s="8" t="s">
        <v>322</v>
      </c>
      <c r="I101" s="8" t="s">
        <v>36</v>
      </c>
      <c r="J101" s="8"/>
    </row>
    <row r="102" spans="1:10" ht="175.5">
      <c r="A102" s="4">
        <v>100</v>
      </c>
      <c r="B102" s="5" t="s">
        <v>323</v>
      </c>
      <c r="C102" s="6" t="s">
        <v>324</v>
      </c>
      <c r="D102" s="7" t="s">
        <v>98</v>
      </c>
      <c r="E102" s="8" t="s">
        <v>66</v>
      </c>
      <c r="F102" s="8" t="s">
        <v>1282</v>
      </c>
      <c r="G102" s="8" t="s">
        <v>239</v>
      </c>
      <c r="H102" s="8" t="s">
        <v>36</v>
      </c>
      <c r="I102" s="8" t="s">
        <v>36</v>
      </c>
      <c r="J102" s="8"/>
    </row>
    <row r="103" spans="1:10" ht="108">
      <c r="A103" s="4">
        <v>101</v>
      </c>
      <c r="B103" s="5" t="s">
        <v>325</v>
      </c>
      <c r="C103" s="6" t="s">
        <v>326</v>
      </c>
      <c r="D103" s="7" t="s">
        <v>63</v>
      </c>
      <c r="E103" s="8" t="s">
        <v>49</v>
      </c>
      <c r="F103" s="8" t="s">
        <v>1283</v>
      </c>
      <c r="G103" s="8" t="s">
        <v>35</v>
      </c>
      <c r="H103" s="8" t="s">
        <v>327</v>
      </c>
      <c r="I103" s="8" t="s">
        <v>36</v>
      </c>
      <c r="J103" s="8"/>
    </row>
    <row r="104" spans="1:10" ht="40.5">
      <c r="A104" s="4">
        <v>102</v>
      </c>
      <c r="B104" s="5" t="s">
        <v>328</v>
      </c>
      <c r="C104" s="6" t="s">
        <v>329</v>
      </c>
      <c r="D104" s="7" t="s">
        <v>255</v>
      </c>
      <c r="E104" s="8" t="s">
        <v>39</v>
      </c>
      <c r="F104" s="8" t="s">
        <v>1006</v>
      </c>
      <c r="G104" s="8" t="s">
        <v>35</v>
      </c>
      <c r="H104" s="8" t="s">
        <v>330</v>
      </c>
      <c r="I104" s="8" t="s">
        <v>36</v>
      </c>
      <c r="J104" s="8"/>
    </row>
    <row r="105" spans="1:10" ht="189">
      <c r="A105" s="4">
        <v>103</v>
      </c>
      <c r="B105" s="5" t="s">
        <v>331</v>
      </c>
      <c r="C105" s="5" t="s">
        <v>332</v>
      </c>
      <c r="D105" s="7" t="s">
        <v>63</v>
      </c>
      <c r="E105" s="8" t="s">
        <v>49</v>
      </c>
      <c r="F105" s="8" t="s">
        <v>1284</v>
      </c>
      <c r="G105" s="8" t="s">
        <v>35</v>
      </c>
      <c r="H105" s="8" t="s">
        <v>1285</v>
      </c>
      <c r="I105" s="8" t="s">
        <v>36</v>
      </c>
      <c r="J105" s="8"/>
    </row>
    <row r="106" spans="1:10" ht="108">
      <c r="A106" s="4">
        <v>104</v>
      </c>
      <c r="B106" s="5" t="s">
        <v>333</v>
      </c>
      <c r="C106" s="6" t="s">
        <v>334</v>
      </c>
      <c r="D106" s="7" t="s">
        <v>255</v>
      </c>
      <c r="E106" s="8" t="s">
        <v>66</v>
      </c>
      <c r="F106" s="8" t="s">
        <v>956</v>
      </c>
      <c r="G106" s="8" t="s">
        <v>35</v>
      </c>
      <c r="H106" s="8" t="s">
        <v>957</v>
      </c>
      <c r="I106" s="8" t="s">
        <v>36</v>
      </c>
      <c r="J106" s="8"/>
    </row>
    <row r="107" spans="1:10" ht="81">
      <c r="A107" s="4">
        <v>105</v>
      </c>
      <c r="B107" s="5" t="s">
        <v>335</v>
      </c>
      <c r="C107" s="6" t="s">
        <v>336</v>
      </c>
      <c r="D107" s="7" t="s">
        <v>63</v>
      </c>
      <c r="E107" s="8" t="s">
        <v>49</v>
      </c>
      <c r="F107" s="8" t="s">
        <v>1149</v>
      </c>
      <c r="G107" s="8" t="s">
        <v>35</v>
      </c>
      <c r="H107" s="8" t="s">
        <v>1150</v>
      </c>
      <c r="I107" s="8" t="s">
        <v>36</v>
      </c>
      <c r="J107" s="8"/>
    </row>
    <row r="108" spans="1:10" ht="67.5">
      <c r="A108" s="4">
        <v>106</v>
      </c>
      <c r="B108" s="5" t="s">
        <v>337</v>
      </c>
      <c r="C108" s="6" t="s">
        <v>338</v>
      </c>
      <c r="D108" s="7" t="s">
        <v>274</v>
      </c>
      <c r="E108" s="8" t="s">
        <v>66</v>
      </c>
      <c r="F108" s="8" t="s">
        <v>339</v>
      </c>
      <c r="G108" s="8" t="s">
        <v>35</v>
      </c>
      <c r="H108" s="8" t="s">
        <v>340</v>
      </c>
      <c r="I108" s="8" t="s">
        <v>36</v>
      </c>
      <c r="J108" s="8"/>
    </row>
    <row r="109" spans="1:10" ht="94.5">
      <c r="A109" s="4">
        <v>107</v>
      </c>
      <c r="B109" s="5" t="s">
        <v>341</v>
      </c>
      <c r="C109" s="6" t="s">
        <v>342</v>
      </c>
      <c r="D109" s="7" t="s">
        <v>63</v>
      </c>
      <c r="E109" s="8" t="s">
        <v>43</v>
      </c>
      <c r="F109" s="8" t="s">
        <v>1286</v>
      </c>
      <c r="G109" s="8" t="s">
        <v>35</v>
      </c>
      <c r="H109" s="8" t="s">
        <v>343</v>
      </c>
      <c r="I109" s="8" t="s">
        <v>36</v>
      </c>
      <c r="J109" s="8"/>
    </row>
    <row r="110" spans="1:10" ht="108">
      <c r="A110" s="4">
        <v>108</v>
      </c>
      <c r="B110" s="5" t="s">
        <v>344</v>
      </c>
      <c r="C110" s="6" t="s">
        <v>345</v>
      </c>
      <c r="D110" s="7" t="s">
        <v>255</v>
      </c>
      <c r="E110" s="8" t="s">
        <v>66</v>
      </c>
      <c r="F110" s="8" t="s">
        <v>346</v>
      </c>
      <c r="G110" s="8" t="s">
        <v>35</v>
      </c>
      <c r="H110" s="8" t="s">
        <v>347</v>
      </c>
      <c r="I110" s="8" t="s">
        <v>36</v>
      </c>
      <c r="J110" s="8"/>
    </row>
    <row r="111" spans="1:10" ht="162">
      <c r="A111" s="4">
        <v>109</v>
      </c>
      <c r="B111" s="5" t="s">
        <v>348</v>
      </c>
      <c r="C111" s="6" t="s">
        <v>349</v>
      </c>
      <c r="D111" s="7" t="s">
        <v>86</v>
      </c>
      <c r="E111" s="8" t="s">
        <v>49</v>
      </c>
      <c r="F111" s="8" t="s">
        <v>1151</v>
      </c>
      <c r="G111" s="8" t="s">
        <v>35</v>
      </c>
      <c r="H111" s="8" t="s">
        <v>1152</v>
      </c>
      <c r="I111" s="8" t="s">
        <v>36</v>
      </c>
      <c r="J111" s="8"/>
    </row>
    <row r="112" spans="1:10" ht="243">
      <c r="A112" s="4">
        <v>110</v>
      </c>
      <c r="B112" s="5" t="s">
        <v>350</v>
      </c>
      <c r="C112" s="6" t="s">
        <v>351</v>
      </c>
      <c r="D112" s="7" t="s">
        <v>98</v>
      </c>
      <c r="E112" s="8" t="s">
        <v>49</v>
      </c>
      <c r="F112" s="8" t="s">
        <v>1287</v>
      </c>
      <c r="G112" s="8" t="s">
        <v>35</v>
      </c>
      <c r="H112" s="8" t="s">
        <v>1288</v>
      </c>
      <c r="I112" s="8" t="s">
        <v>36</v>
      </c>
      <c r="J112" s="8"/>
    </row>
    <row r="113" spans="1:10" ht="81">
      <c r="A113" s="4">
        <v>111</v>
      </c>
      <c r="B113" s="5" t="s">
        <v>352</v>
      </c>
      <c r="C113" s="6" t="s">
        <v>353</v>
      </c>
      <c r="D113" s="7" t="s">
        <v>255</v>
      </c>
      <c r="E113" s="8" t="s">
        <v>66</v>
      </c>
      <c r="F113" s="8" t="s">
        <v>1289</v>
      </c>
      <c r="G113" s="8" t="s">
        <v>35</v>
      </c>
      <c r="H113" s="8" t="s">
        <v>354</v>
      </c>
      <c r="I113" s="8" t="s">
        <v>36</v>
      </c>
      <c r="J113" s="8"/>
    </row>
    <row r="114" spans="1:10" ht="67.5">
      <c r="A114" s="4">
        <v>112</v>
      </c>
      <c r="B114" s="5" t="s">
        <v>355</v>
      </c>
      <c r="C114" s="6" t="s">
        <v>356</v>
      </c>
      <c r="D114" s="7" t="s">
        <v>86</v>
      </c>
      <c r="E114" s="8" t="s">
        <v>49</v>
      </c>
      <c r="F114" s="8" t="s">
        <v>357</v>
      </c>
      <c r="G114" s="8" t="s">
        <v>239</v>
      </c>
      <c r="H114" s="8" t="s">
        <v>358</v>
      </c>
      <c r="I114" s="8" t="s">
        <v>36</v>
      </c>
      <c r="J114" s="8"/>
    </row>
    <row r="115" spans="1:10" ht="108">
      <c r="A115" s="4">
        <v>113</v>
      </c>
      <c r="B115" s="5" t="s">
        <v>359</v>
      </c>
      <c r="C115" s="6" t="s">
        <v>360</v>
      </c>
      <c r="D115" s="7" t="s">
        <v>86</v>
      </c>
      <c r="E115" s="8" t="s">
        <v>34</v>
      </c>
      <c r="F115" s="8" t="s">
        <v>1007</v>
      </c>
      <c r="G115" s="8" t="s">
        <v>35</v>
      </c>
      <c r="H115" s="8" t="s">
        <v>1008</v>
      </c>
      <c r="I115" s="8" t="s">
        <v>36</v>
      </c>
      <c r="J115" s="8"/>
    </row>
    <row r="116" spans="1:10" ht="148.5">
      <c r="A116" s="4">
        <v>114</v>
      </c>
      <c r="B116" s="5" t="s">
        <v>361</v>
      </c>
      <c r="C116" s="6" t="s">
        <v>362</v>
      </c>
      <c r="D116" s="7" t="s">
        <v>63</v>
      </c>
      <c r="E116" s="8" t="s">
        <v>34</v>
      </c>
      <c r="F116" s="8" t="s">
        <v>1290</v>
      </c>
      <c r="G116" s="8" t="s">
        <v>35</v>
      </c>
      <c r="H116" s="8" t="s">
        <v>363</v>
      </c>
      <c r="I116" s="8" t="s">
        <v>36</v>
      </c>
      <c r="J116" s="8"/>
    </row>
    <row r="117" spans="1:10" ht="81">
      <c r="A117" s="4">
        <v>115</v>
      </c>
      <c r="B117" s="5" t="s">
        <v>364</v>
      </c>
      <c r="C117" s="6" t="s">
        <v>365</v>
      </c>
      <c r="D117" s="7" t="s">
        <v>42</v>
      </c>
      <c r="E117" s="8" t="s">
        <v>43</v>
      </c>
      <c r="F117" s="8" t="s">
        <v>366</v>
      </c>
      <c r="G117" s="8" t="s">
        <v>35</v>
      </c>
      <c r="H117" s="8" t="s">
        <v>1291</v>
      </c>
      <c r="I117" s="8" t="s">
        <v>36</v>
      </c>
      <c r="J117" s="8"/>
    </row>
    <row r="118" spans="1:10" ht="121.5">
      <c r="A118" s="4">
        <v>116</v>
      </c>
      <c r="B118" s="5" t="s">
        <v>367</v>
      </c>
      <c r="C118" s="6" t="s">
        <v>368</v>
      </c>
      <c r="D118" s="7" t="s">
        <v>42</v>
      </c>
      <c r="E118" s="8" t="s">
        <v>43</v>
      </c>
      <c r="F118" s="8" t="s">
        <v>369</v>
      </c>
      <c r="G118" s="8" t="s">
        <v>35</v>
      </c>
      <c r="H118" s="8" t="s">
        <v>370</v>
      </c>
      <c r="I118" s="8" t="s">
        <v>36</v>
      </c>
      <c r="J118" s="8"/>
    </row>
    <row r="119" spans="1:10" ht="94.5">
      <c r="A119" s="4">
        <v>117</v>
      </c>
      <c r="B119" s="5" t="s">
        <v>371</v>
      </c>
      <c r="C119" s="6" t="s">
        <v>1292</v>
      </c>
      <c r="D119" s="7" t="s">
        <v>98</v>
      </c>
      <c r="E119" s="8" t="s">
        <v>43</v>
      </c>
      <c r="F119" s="8" t="s">
        <v>1293</v>
      </c>
      <c r="G119" s="8" t="s">
        <v>35</v>
      </c>
      <c r="H119" s="8" t="s">
        <v>1294</v>
      </c>
      <c r="I119" s="8" t="s">
        <v>36</v>
      </c>
      <c r="J119" s="8"/>
    </row>
    <row r="120" spans="1:10" ht="175.5">
      <c r="A120" s="4">
        <v>118</v>
      </c>
      <c r="B120" s="5" t="s">
        <v>372</v>
      </c>
      <c r="C120" s="6" t="s">
        <v>373</v>
      </c>
      <c r="D120" s="7" t="s">
        <v>374</v>
      </c>
      <c r="E120" s="8" t="s">
        <v>39</v>
      </c>
      <c r="F120" s="8" t="s">
        <v>1295</v>
      </c>
      <c r="G120" s="8" t="s">
        <v>239</v>
      </c>
      <c r="H120" s="8" t="s">
        <v>36</v>
      </c>
      <c r="I120" s="8" t="s">
        <v>36</v>
      </c>
      <c r="J120" s="8"/>
    </row>
    <row r="121" spans="1:10" ht="135">
      <c r="A121" s="4">
        <v>119</v>
      </c>
      <c r="B121" s="5" t="s">
        <v>375</v>
      </c>
      <c r="C121" s="6" t="s">
        <v>376</v>
      </c>
      <c r="D121" s="7" t="s">
        <v>374</v>
      </c>
      <c r="E121" s="8" t="s">
        <v>39</v>
      </c>
      <c r="F121" s="8" t="s">
        <v>1296</v>
      </c>
      <c r="G121" s="8" t="s">
        <v>35</v>
      </c>
      <c r="H121" s="8" t="s">
        <v>377</v>
      </c>
      <c r="I121" s="8" t="s">
        <v>36</v>
      </c>
      <c r="J121" s="8"/>
    </row>
    <row r="122" spans="1:10" ht="67.5">
      <c r="A122" s="4">
        <v>120</v>
      </c>
      <c r="B122" s="5" t="s">
        <v>378</v>
      </c>
      <c r="C122" s="6" t="s">
        <v>379</v>
      </c>
      <c r="D122" s="7" t="s">
        <v>274</v>
      </c>
      <c r="E122" s="8" t="s">
        <v>49</v>
      </c>
      <c r="F122" s="8" t="s">
        <v>380</v>
      </c>
      <c r="G122" s="8" t="s">
        <v>35</v>
      </c>
      <c r="H122" s="8" t="s">
        <v>381</v>
      </c>
      <c r="I122" s="8" t="s">
        <v>36</v>
      </c>
      <c r="J122" s="8"/>
    </row>
    <row r="123" spans="1:10" ht="108">
      <c r="A123" s="4">
        <v>121</v>
      </c>
      <c r="B123" s="5" t="s">
        <v>382</v>
      </c>
      <c r="C123" s="6" t="s">
        <v>383</v>
      </c>
      <c r="D123" s="7" t="s">
        <v>246</v>
      </c>
      <c r="E123" s="8" t="s">
        <v>34</v>
      </c>
      <c r="F123" s="8" t="s">
        <v>1121</v>
      </c>
      <c r="G123" s="8" t="s">
        <v>35</v>
      </c>
      <c r="H123" s="8" t="s">
        <v>1122</v>
      </c>
      <c r="I123" s="8" t="s">
        <v>36</v>
      </c>
      <c r="J123" s="8"/>
    </row>
    <row r="124" spans="1:10" ht="94.5">
      <c r="A124" s="4">
        <v>122</v>
      </c>
      <c r="B124" s="5" t="s">
        <v>384</v>
      </c>
      <c r="C124" s="6" t="s">
        <v>385</v>
      </c>
      <c r="D124" s="7" t="s">
        <v>218</v>
      </c>
      <c r="E124" s="8" t="s">
        <v>49</v>
      </c>
      <c r="F124" s="8" t="s">
        <v>1297</v>
      </c>
      <c r="G124" s="8" t="s">
        <v>35</v>
      </c>
      <c r="H124" s="8" t="s">
        <v>386</v>
      </c>
      <c r="I124" s="8" t="s">
        <v>36</v>
      </c>
      <c r="J124" s="8"/>
    </row>
    <row r="125" spans="1:10" ht="94.5">
      <c r="A125" s="4">
        <v>123</v>
      </c>
      <c r="B125" s="5" t="s">
        <v>387</v>
      </c>
      <c r="C125" s="6" t="s">
        <v>388</v>
      </c>
      <c r="D125" s="7" t="s">
        <v>63</v>
      </c>
      <c r="E125" s="8" t="s">
        <v>49</v>
      </c>
      <c r="F125" s="8" t="s">
        <v>1090</v>
      </c>
      <c r="G125" s="8" t="s">
        <v>35</v>
      </c>
      <c r="H125" s="8" t="s">
        <v>1091</v>
      </c>
      <c r="I125" s="8" t="s">
        <v>36</v>
      </c>
      <c r="J125" s="8"/>
    </row>
    <row r="126" spans="1:10" ht="148.5">
      <c r="A126" s="4">
        <v>124</v>
      </c>
      <c r="B126" s="5" t="s">
        <v>389</v>
      </c>
      <c r="C126" s="6" t="s">
        <v>390</v>
      </c>
      <c r="D126" s="7" t="s">
        <v>33</v>
      </c>
      <c r="E126" s="8" t="s">
        <v>39</v>
      </c>
      <c r="F126" s="8" t="s">
        <v>1009</v>
      </c>
      <c r="G126" s="8" t="s">
        <v>35</v>
      </c>
      <c r="H126" s="8" t="s">
        <v>1010</v>
      </c>
      <c r="I126" s="8" t="s">
        <v>36</v>
      </c>
      <c r="J126" s="8"/>
    </row>
    <row r="127" spans="1:10" ht="81">
      <c r="A127" s="4">
        <v>125</v>
      </c>
      <c r="B127" s="5" t="s">
        <v>391</v>
      </c>
      <c r="C127" s="6" t="s">
        <v>392</v>
      </c>
      <c r="D127" s="7" t="s">
        <v>63</v>
      </c>
      <c r="E127" s="8" t="s">
        <v>49</v>
      </c>
      <c r="F127" s="8" t="s">
        <v>1298</v>
      </c>
      <c r="G127" s="8" t="s">
        <v>239</v>
      </c>
      <c r="H127" s="8" t="s">
        <v>36</v>
      </c>
      <c r="I127" s="8" t="s">
        <v>36</v>
      </c>
      <c r="J127" s="8"/>
    </row>
    <row r="128" spans="1:10" ht="67.5">
      <c r="A128" s="4">
        <v>126</v>
      </c>
      <c r="B128" s="5" t="s">
        <v>393</v>
      </c>
      <c r="C128" s="6" t="s">
        <v>394</v>
      </c>
      <c r="D128" s="7" t="s">
        <v>33</v>
      </c>
      <c r="E128" s="8" t="s">
        <v>34</v>
      </c>
      <c r="F128" s="8" t="s">
        <v>1123</v>
      </c>
      <c r="G128" s="8" t="s">
        <v>35</v>
      </c>
      <c r="H128" s="8" t="s">
        <v>1124</v>
      </c>
      <c r="I128" s="8" t="s">
        <v>36</v>
      </c>
      <c r="J128" s="8"/>
    </row>
    <row r="129" spans="1:10" ht="67.5">
      <c r="A129" s="4">
        <v>127</v>
      </c>
      <c r="B129" s="5" t="s">
        <v>395</v>
      </c>
      <c r="C129" s="6" t="s">
        <v>396</v>
      </c>
      <c r="D129" s="7" t="s">
        <v>246</v>
      </c>
      <c r="E129" s="8" t="s">
        <v>39</v>
      </c>
      <c r="F129" s="8" t="s">
        <v>397</v>
      </c>
      <c r="G129" s="8" t="s">
        <v>35</v>
      </c>
      <c r="H129" s="8" t="s">
        <v>398</v>
      </c>
      <c r="I129" s="8" t="s">
        <v>36</v>
      </c>
      <c r="J129" s="8"/>
    </row>
    <row r="130" spans="1:10" ht="121.5">
      <c r="A130" s="4">
        <v>128</v>
      </c>
      <c r="B130" s="5" t="s">
        <v>399</v>
      </c>
      <c r="C130" s="6" t="s">
        <v>400</v>
      </c>
      <c r="D130" s="7" t="s">
        <v>374</v>
      </c>
      <c r="E130" s="8" t="s">
        <v>39</v>
      </c>
      <c r="F130" s="8" t="s">
        <v>1299</v>
      </c>
      <c r="G130" s="8" t="s">
        <v>239</v>
      </c>
      <c r="H130" s="8" t="s">
        <v>36</v>
      </c>
      <c r="I130" s="8" t="s">
        <v>36</v>
      </c>
      <c r="J130" s="8"/>
    </row>
    <row r="131" spans="1:10" ht="108">
      <c r="A131" s="4">
        <v>129</v>
      </c>
      <c r="B131" s="5" t="s">
        <v>401</v>
      </c>
      <c r="C131" s="6" t="s">
        <v>402</v>
      </c>
      <c r="D131" s="7" t="s">
        <v>48</v>
      </c>
      <c r="E131" s="8" t="s">
        <v>49</v>
      </c>
      <c r="F131" s="8" t="s">
        <v>1300</v>
      </c>
      <c r="G131" s="8" t="s">
        <v>35</v>
      </c>
      <c r="H131" s="8" t="s">
        <v>1301</v>
      </c>
      <c r="I131" s="8" t="s">
        <v>36</v>
      </c>
      <c r="J131" s="8"/>
    </row>
    <row r="132" spans="1:10" ht="108">
      <c r="A132" s="4">
        <v>130</v>
      </c>
      <c r="B132" s="5" t="s">
        <v>403</v>
      </c>
      <c r="C132" s="6" t="s">
        <v>404</v>
      </c>
      <c r="D132" s="7" t="s">
        <v>255</v>
      </c>
      <c r="E132" s="8" t="s">
        <v>43</v>
      </c>
      <c r="F132" s="8" t="s">
        <v>1011</v>
      </c>
      <c r="G132" s="8" t="s">
        <v>35</v>
      </c>
      <c r="H132" s="8" t="s">
        <v>1012</v>
      </c>
      <c r="I132" s="8" t="s">
        <v>36</v>
      </c>
      <c r="J132" s="8"/>
    </row>
    <row r="133" spans="1:10" ht="81">
      <c r="A133" s="4">
        <v>131</v>
      </c>
      <c r="B133" s="5" t="s">
        <v>405</v>
      </c>
      <c r="C133" s="6" t="s">
        <v>406</v>
      </c>
      <c r="D133" s="7" t="s">
        <v>63</v>
      </c>
      <c r="E133" s="8" t="s">
        <v>43</v>
      </c>
      <c r="F133" s="8" t="s">
        <v>1302</v>
      </c>
      <c r="G133" s="8" t="s">
        <v>35</v>
      </c>
      <c r="H133" s="8" t="s">
        <v>407</v>
      </c>
      <c r="I133" s="8" t="s">
        <v>36</v>
      </c>
      <c r="J133" s="8"/>
    </row>
    <row r="134" spans="1:10" ht="148.5">
      <c r="A134" s="4">
        <v>132</v>
      </c>
      <c r="B134" s="5" t="s">
        <v>408</v>
      </c>
      <c r="C134" s="6" t="s">
        <v>409</v>
      </c>
      <c r="D134" s="7" t="s">
        <v>98</v>
      </c>
      <c r="E134" s="8" t="s">
        <v>66</v>
      </c>
      <c r="F134" s="8" t="s">
        <v>1303</v>
      </c>
      <c r="G134" s="8" t="s">
        <v>35</v>
      </c>
      <c r="H134" s="8" t="s">
        <v>410</v>
      </c>
      <c r="I134" s="8" t="s">
        <v>36</v>
      </c>
      <c r="J134" s="8"/>
    </row>
    <row r="135" spans="1:10" ht="67.5">
      <c r="A135" s="4">
        <v>133</v>
      </c>
      <c r="B135" s="5" t="s">
        <v>411</v>
      </c>
      <c r="C135" s="6" t="s">
        <v>412</v>
      </c>
      <c r="D135" s="7" t="s">
        <v>48</v>
      </c>
      <c r="E135" s="8" t="s">
        <v>34</v>
      </c>
      <c r="F135" s="8" t="s">
        <v>1304</v>
      </c>
      <c r="G135" s="8" t="s">
        <v>35</v>
      </c>
      <c r="H135" s="8" t="s">
        <v>1305</v>
      </c>
      <c r="I135" s="8" t="s">
        <v>36</v>
      </c>
      <c r="J135" s="8"/>
    </row>
    <row r="136" spans="1:10" ht="94.5">
      <c r="A136" s="4">
        <v>134</v>
      </c>
      <c r="B136" s="5" t="s">
        <v>413</v>
      </c>
      <c r="C136" s="6" t="s">
        <v>414</v>
      </c>
      <c r="D136" s="7" t="s">
        <v>33</v>
      </c>
      <c r="E136" s="8" t="s">
        <v>66</v>
      </c>
      <c r="F136" s="8" t="s">
        <v>1306</v>
      </c>
      <c r="G136" s="8" t="s">
        <v>35</v>
      </c>
      <c r="H136" s="8" t="s">
        <v>415</v>
      </c>
      <c r="I136" s="8" t="s">
        <v>36</v>
      </c>
      <c r="J136" s="8"/>
    </row>
    <row r="137" spans="1:10" ht="202.5">
      <c r="A137" s="4">
        <v>135</v>
      </c>
      <c r="B137" s="5" t="s">
        <v>416</v>
      </c>
      <c r="C137" s="6" t="s">
        <v>417</v>
      </c>
      <c r="D137" s="7" t="s">
        <v>42</v>
      </c>
      <c r="E137" s="8" t="s">
        <v>43</v>
      </c>
      <c r="F137" s="8" t="s">
        <v>418</v>
      </c>
      <c r="G137" s="8" t="s">
        <v>35</v>
      </c>
      <c r="H137" s="8" t="s">
        <v>419</v>
      </c>
      <c r="I137" s="8" t="s">
        <v>36</v>
      </c>
      <c r="J137" s="8"/>
    </row>
    <row r="138" spans="1:10" ht="202.5">
      <c r="A138" s="4">
        <v>136</v>
      </c>
      <c r="B138" s="5" t="s">
        <v>420</v>
      </c>
      <c r="C138" s="6" t="s">
        <v>1307</v>
      </c>
      <c r="D138" s="7" t="s">
        <v>63</v>
      </c>
      <c r="E138" s="8" t="s">
        <v>34</v>
      </c>
      <c r="F138" s="8" t="s">
        <v>1308</v>
      </c>
      <c r="G138" s="8" t="s">
        <v>35</v>
      </c>
      <c r="H138" s="8" t="s">
        <v>1309</v>
      </c>
      <c r="I138" s="8" t="s">
        <v>36</v>
      </c>
      <c r="J138" s="8"/>
    </row>
    <row r="139" spans="1:10" ht="162">
      <c r="A139" s="4">
        <v>137</v>
      </c>
      <c r="B139" s="5" t="s">
        <v>421</v>
      </c>
      <c r="C139" s="6" t="s">
        <v>422</v>
      </c>
      <c r="D139" s="7" t="s">
        <v>218</v>
      </c>
      <c r="E139" s="8" t="s">
        <v>43</v>
      </c>
      <c r="F139" s="8" t="s">
        <v>1310</v>
      </c>
      <c r="G139" s="8" t="s">
        <v>35</v>
      </c>
      <c r="H139" s="8" t="s">
        <v>1311</v>
      </c>
      <c r="I139" s="8" t="s">
        <v>36</v>
      </c>
      <c r="J139" s="8"/>
    </row>
    <row r="140" spans="1:10" ht="108">
      <c r="A140" s="4">
        <v>138</v>
      </c>
      <c r="B140" s="5" t="s">
        <v>423</v>
      </c>
      <c r="C140" s="6" t="s">
        <v>424</v>
      </c>
      <c r="D140" s="7" t="s">
        <v>63</v>
      </c>
      <c r="E140" s="8" t="s">
        <v>49</v>
      </c>
      <c r="F140" s="8" t="s">
        <v>1312</v>
      </c>
      <c r="G140" s="8" t="s">
        <v>35</v>
      </c>
      <c r="H140" s="8" t="s">
        <v>425</v>
      </c>
      <c r="I140" s="8" t="s">
        <v>36</v>
      </c>
      <c r="J140" s="8"/>
    </row>
    <row r="141" spans="1:10" ht="189">
      <c r="A141" s="4">
        <v>139</v>
      </c>
      <c r="B141" s="5" t="s">
        <v>426</v>
      </c>
      <c r="C141" s="6" t="s">
        <v>427</v>
      </c>
      <c r="D141" s="7" t="s">
        <v>86</v>
      </c>
      <c r="E141" s="8" t="s">
        <v>49</v>
      </c>
      <c r="F141" s="8" t="s">
        <v>1153</v>
      </c>
      <c r="G141" s="8" t="s">
        <v>239</v>
      </c>
      <c r="H141" s="8" t="s">
        <v>36</v>
      </c>
      <c r="I141" s="8" t="s">
        <v>36</v>
      </c>
      <c r="J141" s="8"/>
    </row>
    <row r="142" spans="1:10" ht="148.5">
      <c r="A142" s="4">
        <v>140</v>
      </c>
      <c r="B142" s="5" t="s">
        <v>428</v>
      </c>
      <c r="C142" s="6" t="s">
        <v>1313</v>
      </c>
      <c r="D142" s="7" t="s">
        <v>246</v>
      </c>
      <c r="E142" s="8" t="s">
        <v>43</v>
      </c>
      <c r="F142" s="8" t="s">
        <v>429</v>
      </c>
      <c r="G142" s="8" t="s">
        <v>35</v>
      </c>
      <c r="H142" s="8" t="s">
        <v>1154</v>
      </c>
      <c r="I142" s="8" t="s">
        <v>36</v>
      </c>
      <c r="J142" s="8"/>
    </row>
    <row r="143" spans="1:10" ht="94.5">
      <c r="A143" s="4">
        <v>141</v>
      </c>
      <c r="B143" s="5" t="s">
        <v>430</v>
      </c>
      <c r="C143" s="6" t="s">
        <v>431</v>
      </c>
      <c r="D143" s="7" t="s">
        <v>33</v>
      </c>
      <c r="E143" s="8" t="s">
        <v>39</v>
      </c>
      <c r="F143" s="8" t="s">
        <v>1013</v>
      </c>
      <c r="G143" s="8" t="s">
        <v>35</v>
      </c>
      <c r="H143" s="8" t="s">
        <v>1014</v>
      </c>
      <c r="I143" s="8" t="s">
        <v>36</v>
      </c>
      <c r="J143" s="8"/>
    </row>
    <row r="144" spans="1:10" ht="67.5">
      <c r="A144" s="4">
        <v>142</v>
      </c>
      <c r="B144" s="5" t="s">
        <v>432</v>
      </c>
      <c r="C144" s="6" t="s">
        <v>433</v>
      </c>
      <c r="D144" s="7" t="s">
        <v>246</v>
      </c>
      <c r="E144" s="8" t="s">
        <v>39</v>
      </c>
      <c r="F144" s="8" t="s">
        <v>434</v>
      </c>
      <c r="G144" s="8" t="s">
        <v>35</v>
      </c>
      <c r="H144" s="8" t="s">
        <v>435</v>
      </c>
      <c r="I144" s="8" t="s">
        <v>36</v>
      </c>
      <c r="J144" s="8"/>
    </row>
    <row r="145" spans="1:10" ht="94.5">
      <c r="A145" s="4">
        <v>143</v>
      </c>
      <c r="B145" s="5" t="s">
        <v>436</v>
      </c>
      <c r="C145" s="6" t="s">
        <v>1314</v>
      </c>
      <c r="D145" s="7" t="s">
        <v>33</v>
      </c>
      <c r="E145" s="8" t="s">
        <v>49</v>
      </c>
      <c r="F145" s="8" t="s">
        <v>1315</v>
      </c>
      <c r="G145" s="8" t="s">
        <v>35</v>
      </c>
      <c r="H145" s="8" t="s">
        <v>1316</v>
      </c>
      <c r="I145" s="8" t="s">
        <v>36</v>
      </c>
      <c r="J145" s="8"/>
    </row>
    <row r="146" spans="1:10" ht="67.5">
      <c r="A146" s="4">
        <v>144</v>
      </c>
      <c r="B146" s="5" t="s">
        <v>437</v>
      </c>
      <c r="C146" s="6" t="s">
        <v>438</v>
      </c>
      <c r="D146" s="7" t="s">
        <v>246</v>
      </c>
      <c r="E146" s="8" t="s">
        <v>49</v>
      </c>
      <c r="F146" s="8" t="s">
        <v>439</v>
      </c>
      <c r="G146" s="8" t="s">
        <v>35</v>
      </c>
      <c r="H146" s="8" t="s">
        <v>440</v>
      </c>
      <c r="I146" s="8" t="s">
        <v>36</v>
      </c>
      <c r="J146" s="8"/>
    </row>
    <row r="147" spans="1:10" ht="94.5">
      <c r="A147" s="4">
        <v>145</v>
      </c>
      <c r="B147" s="5" t="s">
        <v>441</v>
      </c>
      <c r="C147" s="6" t="s">
        <v>442</v>
      </c>
      <c r="D147" s="7" t="s">
        <v>246</v>
      </c>
      <c r="E147" s="8" t="s">
        <v>66</v>
      </c>
      <c r="F147" s="8" t="s">
        <v>1317</v>
      </c>
      <c r="G147" s="8" t="s">
        <v>35</v>
      </c>
      <c r="H147" s="8" t="s">
        <v>1015</v>
      </c>
      <c r="I147" s="8" t="s">
        <v>36</v>
      </c>
      <c r="J147" s="8"/>
    </row>
    <row r="148" spans="1:10" ht="162">
      <c r="A148" s="4">
        <v>146</v>
      </c>
      <c r="B148" s="5" t="s">
        <v>443</v>
      </c>
      <c r="C148" s="6" t="s">
        <v>444</v>
      </c>
      <c r="D148" s="7" t="s">
        <v>98</v>
      </c>
      <c r="E148" s="8" t="s">
        <v>39</v>
      </c>
      <c r="F148" s="8" t="s">
        <v>1318</v>
      </c>
      <c r="G148" s="8" t="s">
        <v>239</v>
      </c>
      <c r="H148" s="8" t="s">
        <v>36</v>
      </c>
      <c r="I148" s="8" t="s">
        <v>36</v>
      </c>
      <c r="J148" s="8"/>
    </row>
    <row r="149" spans="1:10" ht="81">
      <c r="A149" s="4">
        <v>147</v>
      </c>
      <c r="B149" s="5" t="s">
        <v>445</v>
      </c>
      <c r="C149" s="6" t="s">
        <v>446</v>
      </c>
      <c r="D149" s="7" t="s">
        <v>48</v>
      </c>
      <c r="E149" s="8" t="s">
        <v>49</v>
      </c>
      <c r="F149" s="8" t="s">
        <v>1319</v>
      </c>
      <c r="G149" s="8" t="s">
        <v>35</v>
      </c>
      <c r="H149" s="8" t="s">
        <v>1320</v>
      </c>
      <c r="I149" s="8" t="s">
        <v>36</v>
      </c>
      <c r="J149" s="8"/>
    </row>
    <row r="150" spans="1:10" ht="81">
      <c r="A150" s="4">
        <v>148</v>
      </c>
      <c r="B150" s="5" t="s">
        <v>447</v>
      </c>
      <c r="C150" s="6" t="s">
        <v>448</v>
      </c>
      <c r="D150" s="7" t="s">
        <v>63</v>
      </c>
      <c r="E150" s="8" t="s">
        <v>49</v>
      </c>
      <c r="F150" s="8" t="s">
        <v>1321</v>
      </c>
      <c r="G150" s="8" t="s">
        <v>35</v>
      </c>
      <c r="H150" s="8" t="s">
        <v>1322</v>
      </c>
      <c r="I150" s="8" t="s">
        <v>36</v>
      </c>
      <c r="J150" s="8"/>
    </row>
    <row r="151" spans="1:10" ht="121.5">
      <c r="A151" s="4">
        <v>149</v>
      </c>
      <c r="B151" s="5" t="s">
        <v>449</v>
      </c>
      <c r="C151" s="6" t="s">
        <v>450</v>
      </c>
      <c r="D151" s="7" t="s">
        <v>63</v>
      </c>
      <c r="E151" s="8" t="s">
        <v>49</v>
      </c>
      <c r="F151" s="8" t="s">
        <v>1323</v>
      </c>
      <c r="G151" s="8" t="s">
        <v>239</v>
      </c>
      <c r="H151" s="8" t="s">
        <v>1324</v>
      </c>
      <c r="I151" s="8" t="s">
        <v>36</v>
      </c>
      <c r="J151" s="8"/>
    </row>
    <row r="152" spans="1:10" ht="40.5">
      <c r="A152" s="4">
        <v>150</v>
      </c>
      <c r="B152" s="5" t="s">
        <v>451</v>
      </c>
      <c r="C152" s="6" t="s">
        <v>452</v>
      </c>
      <c r="D152" s="7" t="s">
        <v>48</v>
      </c>
      <c r="E152" s="8" t="s">
        <v>39</v>
      </c>
      <c r="F152" s="8" t="s">
        <v>453</v>
      </c>
      <c r="G152" s="8" t="s">
        <v>35</v>
      </c>
      <c r="H152" s="8" t="s">
        <v>454</v>
      </c>
      <c r="I152" s="8" t="s">
        <v>36</v>
      </c>
      <c r="J152" s="8"/>
    </row>
    <row r="153" spans="1:10" ht="94.5">
      <c r="A153" s="4">
        <v>151</v>
      </c>
      <c r="B153" s="5" t="s">
        <v>455</v>
      </c>
      <c r="C153" s="6" t="s">
        <v>456</v>
      </c>
      <c r="D153" s="7" t="s">
        <v>133</v>
      </c>
      <c r="E153" s="8" t="s">
        <v>43</v>
      </c>
      <c r="F153" s="8" t="s">
        <v>457</v>
      </c>
      <c r="G153" s="8" t="s">
        <v>35</v>
      </c>
      <c r="H153" s="8" t="s">
        <v>458</v>
      </c>
      <c r="I153" s="8" t="s">
        <v>36</v>
      </c>
      <c r="J153" s="8"/>
    </row>
    <row r="154" spans="1:10" ht="81">
      <c r="A154" s="4">
        <v>152</v>
      </c>
      <c r="B154" s="5" t="s">
        <v>459</v>
      </c>
      <c r="C154" s="6" t="s">
        <v>460</v>
      </c>
      <c r="D154" s="7" t="s">
        <v>274</v>
      </c>
      <c r="E154" s="8" t="s">
        <v>49</v>
      </c>
      <c r="F154" s="8" t="s">
        <v>461</v>
      </c>
      <c r="G154" s="8" t="s">
        <v>35</v>
      </c>
      <c r="H154" s="8" t="s">
        <v>462</v>
      </c>
      <c r="I154" s="8" t="s">
        <v>36</v>
      </c>
      <c r="J154" s="8"/>
    </row>
    <row r="155" spans="1:10" ht="121.5">
      <c r="A155" s="4">
        <v>153</v>
      </c>
      <c r="B155" s="5" t="s">
        <v>463</v>
      </c>
      <c r="C155" s="6" t="s">
        <v>464</v>
      </c>
      <c r="D155" s="7" t="s">
        <v>274</v>
      </c>
      <c r="E155" s="8" t="s">
        <v>43</v>
      </c>
      <c r="F155" s="8" t="s">
        <v>465</v>
      </c>
      <c r="G155" s="8" t="s">
        <v>35</v>
      </c>
      <c r="H155" s="8" t="s">
        <v>466</v>
      </c>
      <c r="I155" s="8" t="s">
        <v>36</v>
      </c>
      <c r="J155" s="8"/>
    </row>
    <row r="156" spans="1:10" ht="135">
      <c r="A156" s="4">
        <v>154</v>
      </c>
      <c r="B156" s="5" t="s">
        <v>467</v>
      </c>
      <c r="C156" s="6" t="s">
        <v>468</v>
      </c>
      <c r="D156" s="7" t="s">
        <v>48</v>
      </c>
      <c r="E156" s="8" t="s">
        <v>66</v>
      </c>
      <c r="F156" s="8" t="s">
        <v>1325</v>
      </c>
      <c r="G156" s="8" t="s">
        <v>35</v>
      </c>
      <c r="H156" s="8" t="s">
        <v>1326</v>
      </c>
      <c r="I156" s="8" t="s">
        <v>36</v>
      </c>
      <c r="J156" s="8"/>
    </row>
    <row r="157" spans="1:10" ht="175.5">
      <c r="A157" s="4">
        <v>155</v>
      </c>
      <c r="B157" s="5" t="s">
        <v>469</v>
      </c>
      <c r="C157" s="6" t="s">
        <v>470</v>
      </c>
      <c r="D157" s="7" t="s">
        <v>48</v>
      </c>
      <c r="E157" s="8" t="s">
        <v>39</v>
      </c>
      <c r="F157" s="8" t="s">
        <v>471</v>
      </c>
      <c r="G157" s="8" t="s">
        <v>35</v>
      </c>
      <c r="H157" s="8" t="s">
        <v>1327</v>
      </c>
      <c r="I157" s="8" t="s">
        <v>36</v>
      </c>
      <c r="J157" s="8"/>
    </row>
    <row r="158" spans="1:10" ht="67.5">
      <c r="A158" s="4">
        <v>156</v>
      </c>
      <c r="B158" s="5" t="s">
        <v>472</v>
      </c>
      <c r="C158" s="6" t="s">
        <v>473</v>
      </c>
      <c r="D158" s="7" t="s">
        <v>246</v>
      </c>
      <c r="E158" s="8" t="s">
        <v>66</v>
      </c>
      <c r="F158" s="8" t="s">
        <v>474</v>
      </c>
      <c r="G158" s="8" t="s">
        <v>35</v>
      </c>
      <c r="H158" s="8" t="s">
        <v>475</v>
      </c>
      <c r="I158" s="8" t="s">
        <v>36</v>
      </c>
      <c r="J158" s="8"/>
    </row>
    <row r="159" spans="1:10" ht="202.5">
      <c r="A159" s="4">
        <v>157</v>
      </c>
      <c r="B159" s="5" t="s">
        <v>476</v>
      </c>
      <c r="C159" s="6" t="s">
        <v>477</v>
      </c>
      <c r="D159" s="7" t="s">
        <v>98</v>
      </c>
      <c r="E159" s="8" t="s">
        <v>49</v>
      </c>
      <c r="F159" s="8" t="s">
        <v>1328</v>
      </c>
      <c r="G159" s="8" t="s">
        <v>35</v>
      </c>
      <c r="H159" s="8" t="s">
        <v>478</v>
      </c>
      <c r="I159" s="8" t="s">
        <v>36</v>
      </c>
      <c r="J159" s="8"/>
    </row>
    <row r="160" spans="1:10" ht="67.5">
      <c r="A160" s="4">
        <v>158</v>
      </c>
      <c r="B160" s="5" t="s">
        <v>479</v>
      </c>
      <c r="C160" s="6" t="s">
        <v>1329</v>
      </c>
      <c r="D160" s="7" t="s">
        <v>274</v>
      </c>
      <c r="E160" s="8" t="s">
        <v>34</v>
      </c>
      <c r="F160" s="8" t="s">
        <v>480</v>
      </c>
      <c r="G160" s="8" t="s">
        <v>35</v>
      </c>
      <c r="H160" s="8" t="s">
        <v>481</v>
      </c>
      <c r="I160" s="8" t="s">
        <v>36</v>
      </c>
      <c r="J160" s="8"/>
    </row>
    <row r="161" spans="1:10" ht="135">
      <c r="A161" s="4">
        <v>159</v>
      </c>
      <c r="B161" s="5" t="s">
        <v>482</v>
      </c>
      <c r="C161" s="6" t="s">
        <v>483</v>
      </c>
      <c r="D161" s="7" t="s">
        <v>374</v>
      </c>
      <c r="E161" s="8" t="s">
        <v>49</v>
      </c>
      <c r="F161" s="8" t="s">
        <v>1330</v>
      </c>
      <c r="G161" s="8" t="s">
        <v>35</v>
      </c>
      <c r="H161" s="8" t="s">
        <v>484</v>
      </c>
      <c r="I161" s="8" t="s">
        <v>36</v>
      </c>
      <c r="J161" s="8"/>
    </row>
    <row r="162" spans="1:10" ht="81">
      <c r="A162" s="4">
        <v>160</v>
      </c>
      <c r="B162" s="5" t="s">
        <v>485</v>
      </c>
      <c r="C162" s="6" t="s">
        <v>486</v>
      </c>
      <c r="D162" s="7" t="s">
        <v>48</v>
      </c>
      <c r="E162" s="8" t="s">
        <v>43</v>
      </c>
      <c r="F162" s="8" t="s">
        <v>1331</v>
      </c>
      <c r="G162" s="8" t="s">
        <v>35</v>
      </c>
      <c r="H162" s="8" t="s">
        <v>1332</v>
      </c>
      <c r="I162" s="8" t="s">
        <v>36</v>
      </c>
      <c r="J162" s="8"/>
    </row>
    <row r="163" spans="1:10" ht="94.5">
      <c r="A163" s="4">
        <v>161</v>
      </c>
      <c r="B163" s="5" t="s">
        <v>487</v>
      </c>
      <c r="C163" s="6" t="s">
        <v>488</v>
      </c>
      <c r="D163" s="7" t="s">
        <v>98</v>
      </c>
      <c r="E163" s="8" t="s">
        <v>39</v>
      </c>
      <c r="F163" s="8" t="s">
        <v>1333</v>
      </c>
      <c r="G163" s="8" t="s">
        <v>239</v>
      </c>
      <c r="H163" s="8" t="s">
        <v>36</v>
      </c>
      <c r="I163" s="8" t="s">
        <v>36</v>
      </c>
      <c r="J163" s="8"/>
    </row>
    <row r="164" spans="1:10" ht="67.5">
      <c r="A164" s="4">
        <v>162</v>
      </c>
      <c r="B164" s="5" t="s">
        <v>489</v>
      </c>
      <c r="C164" s="6" t="s">
        <v>490</v>
      </c>
      <c r="D164" s="7" t="s">
        <v>274</v>
      </c>
      <c r="E164" s="8" t="s">
        <v>49</v>
      </c>
      <c r="F164" s="8" t="s">
        <v>491</v>
      </c>
      <c r="G164" s="8" t="s">
        <v>35</v>
      </c>
      <c r="H164" s="8" t="s">
        <v>492</v>
      </c>
      <c r="I164" s="8" t="s">
        <v>36</v>
      </c>
      <c r="J164" s="8"/>
    </row>
    <row r="165" spans="1:10" ht="108">
      <c r="A165" s="4">
        <v>163</v>
      </c>
      <c r="B165" s="5" t="s">
        <v>493</v>
      </c>
      <c r="C165" s="6" t="s">
        <v>494</v>
      </c>
      <c r="D165" s="7" t="s">
        <v>246</v>
      </c>
      <c r="E165" s="8" t="s">
        <v>34</v>
      </c>
      <c r="F165" s="8" t="s">
        <v>1155</v>
      </c>
      <c r="G165" s="8" t="s">
        <v>239</v>
      </c>
      <c r="H165" s="8" t="s">
        <v>1156</v>
      </c>
      <c r="I165" s="8" t="s">
        <v>36</v>
      </c>
      <c r="J165" s="8"/>
    </row>
    <row r="166" spans="1:10" s="19" customFormat="1" ht="81">
      <c r="A166" s="4">
        <v>164</v>
      </c>
      <c r="B166" s="5" t="s">
        <v>495</v>
      </c>
      <c r="C166" s="5" t="s">
        <v>496</v>
      </c>
      <c r="D166" s="7" t="s">
        <v>255</v>
      </c>
      <c r="E166" s="4" t="s">
        <v>39</v>
      </c>
      <c r="F166" s="4" t="s">
        <v>1016</v>
      </c>
      <c r="G166" s="4" t="s">
        <v>35</v>
      </c>
      <c r="H166" s="4" t="s">
        <v>497</v>
      </c>
      <c r="I166" s="4" t="s">
        <v>36</v>
      </c>
      <c r="J166" s="4"/>
    </row>
    <row r="167" spans="1:10" ht="81">
      <c r="A167" s="4">
        <v>165</v>
      </c>
      <c r="B167" s="5" t="s">
        <v>498</v>
      </c>
      <c r="C167" s="6" t="s">
        <v>499</v>
      </c>
      <c r="D167" s="7" t="s">
        <v>33</v>
      </c>
      <c r="E167" s="8" t="s">
        <v>49</v>
      </c>
      <c r="F167" s="8" t="s">
        <v>1017</v>
      </c>
      <c r="G167" s="8" t="s">
        <v>35</v>
      </c>
      <c r="H167" s="8" t="s">
        <v>1018</v>
      </c>
      <c r="I167" s="8" t="s">
        <v>36</v>
      </c>
      <c r="J167" s="8"/>
    </row>
    <row r="168" spans="1:10" ht="54">
      <c r="A168" s="4">
        <v>166</v>
      </c>
      <c r="B168" s="5" t="s">
        <v>500</v>
      </c>
      <c r="C168" s="6" t="s">
        <v>501</v>
      </c>
      <c r="D168" s="7" t="s">
        <v>98</v>
      </c>
      <c r="E168" s="8" t="s">
        <v>39</v>
      </c>
      <c r="F168" s="8" t="s">
        <v>502</v>
      </c>
      <c r="G168" s="8" t="s">
        <v>35</v>
      </c>
      <c r="H168" s="8" t="s">
        <v>503</v>
      </c>
      <c r="I168" s="8" t="s">
        <v>36</v>
      </c>
      <c r="J168" s="8"/>
    </row>
    <row r="169" spans="1:10" ht="108">
      <c r="A169" s="4">
        <v>167</v>
      </c>
      <c r="B169" s="5" t="s">
        <v>504</v>
      </c>
      <c r="C169" s="6" t="s">
        <v>505</v>
      </c>
      <c r="D169" s="7" t="s">
        <v>218</v>
      </c>
      <c r="E169" s="8" t="s">
        <v>49</v>
      </c>
      <c r="F169" s="8" t="s">
        <v>506</v>
      </c>
      <c r="G169" s="8" t="s">
        <v>35</v>
      </c>
      <c r="H169" s="8" t="s">
        <v>507</v>
      </c>
      <c r="I169" s="8" t="s">
        <v>36</v>
      </c>
      <c r="J169" s="8"/>
    </row>
    <row r="170" spans="1:10" ht="216">
      <c r="A170" s="4">
        <v>168</v>
      </c>
      <c r="B170" s="5" t="s">
        <v>508</v>
      </c>
      <c r="C170" s="6" t="s">
        <v>509</v>
      </c>
      <c r="D170" s="7" t="s">
        <v>42</v>
      </c>
      <c r="E170" s="8" t="s">
        <v>49</v>
      </c>
      <c r="F170" s="8" t="s">
        <v>510</v>
      </c>
      <c r="G170" s="8" t="s">
        <v>35</v>
      </c>
      <c r="H170" s="8" t="s">
        <v>511</v>
      </c>
      <c r="I170" s="8" t="s">
        <v>36</v>
      </c>
      <c r="J170" s="8"/>
    </row>
    <row r="171" spans="1:10" ht="108">
      <c r="A171" s="4">
        <v>169</v>
      </c>
      <c r="B171" s="5" t="s">
        <v>512</v>
      </c>
      <c r="C171" s="6" t="s">
        <v>513</v>
      </c>
      <c r="D171" s="7" t="s">
        <v>63</v>
      </c>
      <c r="E171" s="8" t="s">
        <v>39</v>
      </c>
      <c r="F171" s="8" t="s">
        <v>514</v>
      </c>
      <c r="G171" s="8" t="s">
        <v>35</v>
      </c>
      <c r="H171" s="8" t="s">
        <v>515</v>
      </c>
      <c r="I171" s="8" t="s">
        <v>36</v>
      </c>
      <c r="J171" s="8"/>
    </row>
    <row r="172" spans="1:10" ht="108">
      <c r="A172" s="4">
        <v>170</v>
      </c>
      <c r="B172" s="5" t="s">
        <v>516</v>
      </c>
      <c r="C172" s="6" t="s">
        <v>517</v>
      </c>
      <c r="D172" s="7" t="s">
        <v>42</v>
      </c>
      <c r="E172" s="8" t="s">
        <v>39</v>
      </c>
      <c r="F172" s="8" t="s">
        <v>518</v>
      </c>
      <c r="G172" s="8" t="s">
        <v>35</v>
      </c>
      <c r="H172" s="8" t="s">
        <v>519</v>
      </c>
      <c r="I172" s="8" t="s">
        <v>36</v>
      </c>
      <c r="J172" s="8"/>
    </row>
    <row r="173" spans="1:10" ht="81">
      <c r="A173" s="4">
        <v>171</v>
      </c>
      <c r="B173" s="5" t="s">
        <v>520</v>
      </c>
      <c r="C173" s="6" t="s">
        <v>521</v>
      </c>
      <c r="D173" s="7" t="s">
        <v>374</v>
      </c>
      <c r="E173" s="8" t="s">
        <v>39</v>
      </c>
      <c r="F173" s="8" t="s">
        <v>522</v>
      </c>
      <c r="G173" s="8" t="s">
        <v>35</v>
      </c>
      <c r="H173" s="8" t="s">
        <v>523</v>
      </c>
      <c r="I173" s="8" t="s">
        <v>36</v>
      </c>
      <c r="J173" s="8"/>
    </row>
    <row r="174" spans="1:10" ht="67.5">
      <c r="A174" s="4">
        <v>172</v>
      </c>
      <c r="B174" s="5" t="s">
        <v>524</v>
      </c>
      <c r="C174" s="6" t="s">
        <v>525</v>
      </c>
      <c r="D174" s="7" t="s">
        <v>48</v>
      </c>
      <c r="E174" s="8" t="s">
        <v>66</v>
      </c>
      <c r="F174" s="8" t="s">
        <v>1157</v>
      </c>
      <c r="G174" s="8" t="s">
        <v>35</v>
      </c>
      <c r="H174" s="8" t="s">
        <v>1158</v>
      </c>
      <c r="I174" s="8" t="s">
        <v>36</v>
      </c>
      <c r="J174" s="8"/>
    </row>
    <row r="175" spans="1:10" ht="67.5">
      <c r="A175" s="4">
        <v>173</v>
      </c>
      <c r="B175" s="5" t="s">
        <v>526</v>
      </c>
      <c r="C175" s="6" t="s">
        <v>1094</v>
      </c>
      <c r="D175" s="7" t="s">
        <v>48</v>
      </c>
      <c r="E175" s="8" t="s">
        <v>39</v>
      </c>
      <c r="F175" s="8" t="s">
        <v>1095</v>
      </c>
      <c r="G175" s="8" t="s">
        <v>35</v>
      </c>
      <c r="H175" s="8" t="s">
        <v>1096</v>
      </c>
      <c r="I175" s="8" t="s">
        <v>36</v>
      </c>
      <c r="J175" s="8"/>
    </row>
    <row r="176" spans="1:10" ht="121.5">
      <c r="A176" s="4">
        <v>174</v>
      </c>
      <c r="B176" s="5" t="s">
        <v>527</v>
      </c>
      <c r="C176" s="6" t="s">
        <v>528</v>
      </c>
      <c r="D176" s="7" t="s">
        <v>63</v>
      </c>
      <c r="E176" s="8" t="s">
        <v>66</v>
      </c>
      <c r="F176" s="8" t="s">
        <v>1019</v>
      </c>
      <c r="G176" s="8" t="s">
        <v>35</v>
      </c>
      <c r="H176" s="8" t="s">
        <v>1020</v>
      </c>
      <c r="I176" s="8" t="s">
        <v>36</v>
      </c>
      <c r="J176" s="8"/>
    </row>
    <row r="177" spans="1:10" ht="108">
      <c r="A177" s="4">
        <v>175</v>
      </c>
      <c r="B177" s="5" t="s">
        <v>529</v>
      </c>
      <c r="C177" s="6" t="s">
        <v>530</v>
      </c>
      <c r="D177" s="7" t="s">
        <v>42</v>
      </c>
      <c r="E177" s="8" t="s">
        <v>49</v>
      </c>
      <c r="F177" s="8" t="s">
        <v>531</v>
      </c>
      <c r="G177" s="8" t="s">
        <v>35</v>
      </c>
      <c r="H177" s="8" t="s">
        <v>1159</v>
      </c>
      <c r="I177" s="8" t="s">
        <v>36</v>
      </c>
      <c r="J177" s="8"/>
    </row>
    <row r="178" spans="1:10" ht="135">
      <c r="A178" s="4">
        <v>176</v>
      </c>
      <c r="B178" s="5" t="s">
        <v>532</v>
      </c>
      <c r="C178" s="6" t="s">
        <v>533</v>
      </c>
      <c r="D178" s="7" t="s">
        <v>48</v>
      </c>
      <c r="E178" s="8" t="s">
        <v>49</v>
      </c>
      <c r="F178" s="8" t="s">
        <v>1021</v>
      </c>
      <c r="G178" s="8" t="s">
        <v>35</v>
      </c>
      <c r="H178" s="8" t="s">
        <v>1022</v>
      </c>
      <c r="I178" s="8" t="s">
        <v>36</v>
      </c>
      <c r="J178" s="8"/>
    </row>
    <row r="179" spans="1:10" ht="148.5">
      <c r="A179" s="4">
        <v>177</v>
      </c>
      <c r="B179" s="5" t="s">
        <v>534</v>
      </c>
      <c r="C179" s="6" t="s">
        <v>535</v>
      </c>
      <c r="D179" s="7" t="s">
        <v>86</v>
      </c>
      <c r="E179" s="8" t="s">
        <v>256</v>
      </c>
      <c r="F179" s="8" t="s">
        <v>1054</v>
      </c>
      <c r="G179" s="8" t="s">
        <v>35</v>
      </c>
      <c r="H179" s="8" t="s">
        <v>1055</v>
      </c>
      <c r="I179" s="8" t="s">
        <v>36</v>
      </c>
      <c r="J179" s="8"/>
    </row>
    <row r="180" spans="1:10" ht="81">
      <c r="A180" s="4">
        <v>178</v>
      </c>
      <c r="B180" s="5" t="s">
        <v>536</v>
      </c>
      <c r="C180" s="6" t="s">
        <v>537</v>
      </c>
      <c r="D180" s="7" t="s">
        <v>246</v>
      </c>
      <c r="E180" s="8" t="s">
        <v>66</v>
      </c>
      <c r="F180" s="8" t="s">
        <v>1160</v>
      </c>
      <c r="G180" s="8" t="s">
        <v>239</v>
      </c>
      <c r="H180" s="8" t="s">
        <v>1161</v>
      </c>
      <c r="I180" s="8" t="s">
        <v>36</v>
      </c>
      <c r="J180" s="8"/>
    </row>
    <row r="181" spans="1:10" ht="135">
      <c r="A181" s="4">
        <v>179</v>
      </c>
      <c r="B181" s="5" t="s">
        <v>538</v>
      </c>
      <c r="C181" s="6" t="s">
        <v>539</v>
      </c>
      <c r="D181" s="7" t="s">
        <v>63</v>
      </c>
      <c r="E181" s="8" t="s">
        <v>49</v>
      </c>
      <c r="F181" s="8" t="s">
        <v>1056</v>
      </c>
      <c r="G181" s="8" t="s">
        <v>35</v>
      </c>
      <c r="H181" s="8" t="s">
        <v>1057</v>
      </c>
      <c r="I181" s="8" t="s">
        <v>36</v>
      </c>
      <c r="J181" s="8"/>
    </row>
    <row r="182" spans="1:10" ht="135">
      <c r="A182" s="4">
        <v>180</v>
      </c>
      <c r="B182" s="5" t="s">
        <v>540</v>
      </c>
      <c r="C182" s="6" t="s">
        <v>541</v>
      </c>
      <c r="D182" s="7" t="s">
        <v>63</v>
      </c>
      <c r="E182" s="8" t="s">
        <v>66</v>
      </c>
      <c r="F182" s="8" t="s">
        <v>1058</v>
      </c>
      <c r="G182" s="8" t="s">
        <v>35</v>
      </c>
      <c r="H182" s="8" t="s">
        <v>542</v>
      </c>
      <c r="I182" s="8" t="s">
        <v>36</v>
      </c>
      <c r="J182" s="8"/>
    </row>
    <row r="183" spans="1:10" ht="202.5">
      <c r="A183" s="4">
        <v>181</v>
      </c>
      <c r="B183" s="5" t="s">
        <v>543</v>
      </c>
      <c r="C183" s="6" t="s">
        <v>544</v>
      </c>
      <c r="D183" s="7" t="s">
        <v>63</v>
      </c>
      <c r="E183" s="8" t="s">
        <v>49</v>
      </c>
      <c r="F183" s="8" t="s">
        <v>1059</v>
      </c>
      <c r="G183" s="8" t="s">
        <v>35</v>
      </c>
      <c r="H183" s="8" t="s">
        <v>1060</v>
      </c>
      <c r="I183" s="8" t="s">
        <v>36</v>
      </c>
      <c r="J183" s="8"/>
    </row>
    <row r="184" spans="1:10" ht="270">
      <c r="A184" s="4">
        <v>182</v>
      </c>
      <c r="B184" s="5" t="s">
        <v>545</v>
      </c>
      <c r="C184" s="6" t="s">
        <v>1061</v>
      </c>
      <c r="D184" s="7" t="s">
        <v>48</v>
      </c>
      <c r="E184" s="8" t="s">
        <v>49</v>
      </c>
      <c r="F184" s="8" t="s">
        <v>1062</v>
      </c>
      <c r="G184" s="8" t="s">
        <v>35</v>
      </c>
      <c r="H184" s="8" t="s">
        <v>1063</v>
      </c>
      <c r="I184" s="8" t="s">
        <v>36</v>
      </c>
      <c r="J184" s="8"/>
    </row>
    <row r="185" spans="1:10" ht="121.5">
      <c r="A185" s="4">
        <v>183</v>
      </c>
      <c r="B185" s="5" t="s">
        <v>546</v>
      </c>
      <c r="C185" s="6" t="s">
        <v>547</v>
      </c>
      <c r="D185" s="7" t="s">
        <v>42</v>
      </c>
      <c r="E185" s="8" t="s">
        <v>43</v>
      </c>
      <c r="F185" s="8" t="s">
        <v>548</v>
      </c>
      <c r="G185" s="8" t="s">
        <v>35</v>
      </c>
      <c r="H185" s="8" t="s">
        <v>549</v>
      </c>
      <c r="I185" s="8" t="s">
        <v>36</v>
      </c>
      <c r="J185" s="8"/>
    </row>
    <row r="186" spans="1:10" ht="67.5">
      <c r="A186" s="4">
        <v>184</v>
      </c>
      <c r="B186" s="5" t="s">
        <v>550</v>
      </c>
      <c r="C186" s="6" t="s">
        <v>1067</v>
      </c>
      <c r="D186" s="7" t="s">
        <v>48</v>
      </c>
      <c r="E186" s="8" t="s">
        <v>66</v>
      </c>
      <c r="F186" s="8" t="s">
        <v>1068</v>
      </c>
      <c r="G186" s="8" t="s">
        <v>35</v>
      </c>
      <c r="H186" s="8" t="s">
        <v>1069</v>
      </c>
      <c r="I186" s="8" t="s">
        <v>36</v>
      </c>
      <c r="J186" s="8"/>
    </row>
    <row r="187" spans="1:10" ht="135">
      <c r="A187" s="4">
        <v>185</v>
      </c>
      <c r="B187" s="5" t="s">
        <v>551</v>
      </c>
      <c r="C187" s="6" t="s">
        <v>552</v>
      </c>
      <c r="D187" s="7" t="s">
        <v>255</v>
      </c>
      <c r="E187" s="8" t="s">
        <v>49</v>
      </c>
      <c r="F187" s="8" t="s">
        <v>958</v>
      </c>
      <c r="G187" s="8" t="s">
        <v>35</v>
      </c>
      <c r="H187" s="8" t="s">
        <v>959</v>
      </c>
      <c r="I187" s="8" t="s">
        <v>36</v>
      </c>
      <c r="J187" s="8"/>
    </row>
    <row r="188" spans="1:10" ht="94.5">
      <c r="A188" s="4">
        <v>186</v>
      </c>
      <c r="B188" s="5" t="s">
        <v>553</v>
      </c>
      <c r="C188" s="6" t="s">
        <v>1077</v>
      </c>
      <c r="D188" s="7" t="s">
        <v>48</v>
      </c>
      <c r="E188" s="8" t="s">
        <v>49</v>
      </c>
      <c r="F188" s="8" t="s">
        <v>1078</v>
      </c>
      <c r="G188" s="8" t="s">
        <v>35</v>
      </c>
      <c r="H188" s="8" t="s">
        <v>1079</v>
      </c>
      <c r="I188" s="8" t="s">
        <v>36</v>
      </c>
      <c r="J188" s="8"/>
    </row>
    <row r="189" spans="1:10" ht="108">
      <c r="A189" s="4">
        <v>187</v>
      </c>
      <c r="B189" s="5" t="s">
        <v>554</v>
      </c>
      <c r="C189" s="6" t="s">
        <v>555</v>
      </c>
      <c r="D189" s="7" t="s">
        <v>86</v>
      </c>
      <c r="E189" s="8" t="s">
        <v>49</v>
      </c>
      <c r="F189" s="8" t="s">
        <v>556</v>
      </c>
      <c r="G189" s="8" t="s">
        <v>35</v>
      </c>
      <c r="H189" s="8" t="s">
        <v>557</v>
      </c>
      <c r="I189" s="8" t="s">
        <v>36</v>
      </c>
      <c r="J189" s="8"/>
    </row>
    <row r="190" spans="1:10" ht="67.5">
      <c r="A190" s="4">
        <v>188</v>
      </c>
      <c r="B190" s="5" t="s">
        <v>558</v>
      </c>
      <c r="C190" s="6" t="s">
        <v>559</v>
      </c>
      <c r="D190" s="7" t="s">
        <v>86</v>
      </c>
      <c r="E190" s="8" t="s">
        <v>49</v>
      </c>
      <c r="F190" s="8" t="s">
        <v>960</v>
      </c>
      <c r="G190" s="8" t="s">
        <v>239</v>
      </c>
      <c r="H190" s="8" t="s">
        <v>961</v>
      </c>
      <c r="I190" s="8" t="s">
        <v>36</v>
      </c>
      <c r="J190" s="8"/>
    </row>
    <row r="191" spans="1:10" ht="94.5">
      <c r="A191" s="4">
        <v>189</v>
      </c>
      <c r="B191" s="5" t="s">
        <v>560</v>
      </c>
      <c r="C191" s="6" t="s">
        <v>561</v>
      </c>
      <c r="D191" s="7" t="s">
        <v>255</v>
      </c>
      <c r="E191" s="8" t="s">
        <v>49</v>
      </c>
      <c r="F191" s="8" t="s">
        <v>962</v>
      </c>
      <c r="G191" s="8" t="s">
        <v>35</v>
      </c>
      <c r="H191" s="8" t="s">
        <v>959</v>
      </c>
      <c r="I191" s="8" t="s">
        <v>36</v>
      </c>
      <c r="J191" s="8"/>
    </row>
    <row r="192" spans="1:10" ht="67.5">
      <c r="A192" s="4">
        <v>190</v>
      </c>
      <c r="B192" s="5" t="s">
        <v>562</v>
      </c>
      <c r="C192" s="6" t="s">
        <v>563</v>
      </c>
      <c r="D192" s="7" t="s">
        <v>246</v>
      </c>
      <c r="E192" s="8" t="s">
        <v>49</v>
      </c>
      <c r="F192" s="8" t="s">
        <v>1162</v>
      </c>
      <c r="G192" s="8" t="s">
        <v>35</v>
      </c>
      <c r="H192" s="8" t="s">
        <v>1163</v>
      </c>
      <c r="I192" s="8" t="s">
        <v>36</v>
      </c>
      <c r="J192" s="8"/>
    </row>
    <row r="193" spans="1:10" ht="121.5">
      <c r="A193" s="4">
        <v>191</v>
      </c>
      <c r="B193" s="5" t="s">
        <v>564</v>
      </c>
      <c r="C193" s="6" t="s">
        <v>565</v>
      </c>
      <c r="D193" s="7" t="s">
        <v>86</v>
      </c>
      <c r="E193" s="8" t="s">
        <v>66</v>
      </c>
      <c r="F193" s="8" t="s">
        <v>1164</v>
      </c>
      <c r="G193" s="8" t="s">
        <v>35</v>
      </c>
      <c r="H193" s="8" t="s">
        <v>1165</v>
      </c>
      <c r="I193" s="8" t="s">
        <v>36</v>
      </c>
      <c r="J193" s="8"/>
    </row>
    <row r="194" spans="1:10" ht="81">
      <c r="A194" s="4">
        <v>192</v>
      </c>
      <c r="B194" s="5" t="s">
        <v>566</v>
      </c>
      <c r="C194" s="6" t="s">
        <v>1064</v>
      </c>
      <c r="D194" s="7" t="s">
        <v>48</v>
      </c>
      <c r="E194" s="8" t="s">
        <v>39</v>
      </c>
      <c r="F194" s="8" t="s">
        <v>1065</v>
      </c>
      <c r="G194" s="8" t="s">
        <v>35</v>
      </c>
      <c r="H194" s="8" t="s">
        <v>1066</v>
      </c>
      <c r="I194" s="8" t="s">
        <v>36</v>
      </c>
      <c r="J194" s="8"/>
    </row>
    <row r="195" spans="1:10" ht="81">
      <c r="A195" s="4">
        <v>193</v>
      </c>
      <c r="B195" s="5" t="s">
        <v>567</v>
      </c>
      <c r="C195" s="6" t="s">
        <v>568</v>
      </c>
      <c r="D195" s="7" t="s">
        <v>255</v>
      </c>
      <c r="E195" s="8" t="s">
        <v>43</v>
      </c>
      <c r="F195" s="8" t="s">
        <v>963</v>
      </c>
      <c r="G195" s="8" t="s">
        <v>35</v>
      </c>
      <c r="H195" s="8" t="s">
        <v>569</v>
      </c>
      <c r="I195" s="8" t="s">
        <v>36</v>
      </c>
      <c r="J195" s="8"/>
    </row>
    <row r="196" spans="1:10" ht="108">
      <c r="A196" s="4">
        <v>194</v>
      </c>
      <c r="B196" s="5" t="s">
        <v>570</v>
      </c>
      <c r="C196" s="6" t="s">
        <v>571</v>
      </c>
      <c r="D196" s="7" t="s">
        <v>86</v>
      </c>
      <c r="E196" s="8" t="s">
        <v>43</v>
      </c>
      <c r="F196" s="8" t="s">
        <v>1125</v>
      </c>
      <c r="G196" s="8" t="s">
        <v>35</v>
      </c>
      <c r="H196" s="8" t="s">
        <v>1126</v>
      </c>
      <c r="I196" s="8" t="s">
        <v>36</v>
      </c>
      <c r="J196" s="8"/>
    </row>
    <row r="197" spans="1:10" ht="324">
      <c r="A197" s="4">
        <v>195</v>
      </c>
      <c r="B197" s="5" t="s">
        <v>572</v>
      </c>
      <c r="C197" s="6" t="s">
        <v>573</v>
      </c>
      <c r="D197" s="7" t="s">
        <v>63</v>
      </c>
      <c r="E197" s="8" t="s">
        <v>66</v>
      </c>
      <c r="F197" s="8" t="s">
        <v>1087</v>
      </c>
      <c r="G197" s="8" t="s">
        <v>35</v>
      </c>
      <c r="H197" s="8" t="s">
        <v>574</v>
      </c>
      <c r="I197" s="8" t="s">
        <v>36</v>
      </c>
      <c r="J197" s="8"/>
    </row>
    <row r="198" spans="1:10" ht="121.5">
      <c r="A198" s="4">
        <v>196</v>
      </c>
      <c r="B198" s="5" t="s">
        <v>575</v>
      </c>
      <c r="C198" s="6" t="s">
        <v>576</v>
      </c>
      <c r="D198" s="7" t="s">
        <v>63</v>
      </c>
      <c r="E198" s="8" t="s">
        <v>49</v>
      </c>
      <c r="F198" s="8" t="s">
        <v>1088</v>
      </c>
      <c r="G198" s="8" t="s">
        <v>239</v>
      </c>
      <c r="H198" s="8" t="s">
        <v>1089</v>
      </c>
      <c r="I198" s="8" t="s">
        <v>36</v>
      </c>
      <c r="J198" s="8"/>
    </row>
    <row r="199" spans="1:10" ht="108">
      <c r="A199" s="4">
        <v>197</v>
      </c>
      <c r="B199" s="5" t="s">
        <v>577</v>
      </c>
      <c r="C199" s="6" t="s">
        <v>578</v>
      </c>
      <c r="D199" s="7" t="s">
        <v>274</v>
      </c>
      <c r="E199" s="8" t="s">
        <v>263</v>
      </c>
      <c r="F199" s="8" t="s">
        <v>579</v>
      </c>
      <c r="G199" s="8" t="s">
        <v>35</v>
      </c>
      <c r="H199" s="8" t="s">
        <v>580</v>
      </c>
      <c r="I199" s="8" t="s">
        <v>36</v>
      </c>
      <c r="J199" s="8"/>
    </row>
    <row r="200" spans="1:10" ht="81">
      <c r="A200" s="4">
        <v>198</v>
      </c>
      <c r="B200" s="5" t="s">
        <v>581</v>
      </c>
      <c r="C200" s="6" t="s">
        <v>582</v>
      </c>
      <c r="D200" s="7" t="s">
        <v>255</v>
      </c>
      <c r="E200" s="8" t="s">
        <v>49</v>
      </c>
      <c r="F200" s="8" t="s">
        <v>1166</v>
      </c>
      <c r="G200" s="8" t="s">
        <v>35</v>
      </c>
      <c r="H200" s="8" t="s">
        <v>1167</v>
      </c>
      <c r="I200" s="8" t="s">
        <v>36</v>
      </c>
      <c r="J200" s="8"/>
    </row>
    <row r="201" spans="1:10" ht="54">
      <c r="A201" s="4">
        <v>199</v>
      </c>
      <c r="B201" s="5" t="s">
        <v>583</v>
      </c>
      <c r="C201" s="6" t="s">
        <v>584</v>
      </c>
      <c r="D201" s="7" t="s">
        <v>63</v>
      </c>
      <c r="E201" s="8" t="s">
        <v>49</v>
      </c>
      <c r="F201" s="8" t="s">
        <v>1092</v>
      </c>
      <c r="G201" s="8" t="s">
        <v>35</v>
      </c>
      <c r="H201" s="8" t="s">
        <v>585</v>
      </c>
      <c r="I201" s="8" t="s">
        <v>36</v>
      </c>
      <c r="J201" s="8"/>
    </row>
    <row r="202" spans="1:10" ht="202.5">
      <c r="A202" s="4">
        <v>200</v>
      </c>
      <c r="B202" s="5" t="s">
        <v>586</v>
      </c>
      <c r="C202" s="6" t="s">
        <v>587</v>
      </c>
      <c r="D202" s="7" t="s">
        <v>86</v>
      </c>
      <c r="E202" s="8" t="s">
        <v>39</v>
      </c>
      <c r="F202" s="8" t="s">
        <v>1127</v>
      </c>
      <c r="G202" s="8" t="s">
        <v>35</v>
      </c>
      <c r="H202" s="8" t="s">
        <v>1128</v>
      </c>
      <c r="I202" s="8" t="s">
        <v>36</v>
      </c>
      <c r="J202" s="8"/>
    </row>
    <row r="203" spans="1:10" ht="81">
      <c r="A203" s="4">
        <v>201</v>
      </c>
      <c r="B203" s="5" t="s">
        <v>588</v>
      </c>
      <c r="C203" s="6" t="s">
        <v>589</v>
      </c>
      <c r="D203" s="7" t="s">
        <v>63</v>
      </c>
      <c r="E203" s="8" t="s">
        <v>66</v>
      </c>
      <c r="F203" s="8" t="s">
        <v>1168</v>
      </c>
      <c r="G203" s="8" t="s">
        <v>35</v>
      </c>
      <c r="H203" s="8" t="s">
        <v>1169</v>
      </c>
      <c r="I203" s="8" t="s">
        <v>36</v>
      </c>
      <c r="J203" s="8"/>
    </row>
    <row r="204" spans="1:10" ht="216">
      <c r="A204" s="4">
        <v>202</v>
      </c>
      <c r="B204" s="5" t="s">
        <v>590</v>
      </c>
      <c r="C204" s="6" t="s">
        <v>591</v>
      </c>
      <c r="D204" s="7" t="s">
        <v>63</v>
      </c>
      <c r="E204" s="8" t="s">
        <v>49</v>
      </c>
      <c r="F204" s="8" t="s">
        <v>1170</v>
      </c>
      <c r="G204" s="8" t="s">
        <v>35</v>
      </c>
      <c r="H204" s="8" t="s">
        <v>1171</v>
      </c>
      <c r="I204" s="8" t="s">
        <v>36</v>
      </c>
      <c r="J204" s="8"/>
    </row>
    <row r="205" spans="1:10" ht="94.5">
      <c r="A205" s="4">
        <v>203</v>
      </c>
      <c r="B205" s="5" t="s">
        <v>592</v>
      </c>
      <c r="C205" s="6" t="s">
        <v>593</v>
      </c>
      <c r="D205" s="7" t="s">
        <v>48</v>
      </c>
      <c r="E205" s="8" t="s">
        <v>34</v>
      </c>
      <c r="F205" s="8" t="s">
        <v>1080</v>
      </c>
      <c r="G205" s="8" t="s">
        <v>35</v>
      </c>
      <c r="H205" s="8" t="s">
        <v>1081</v>
      </c>
      <c r="I205" s="8" t="s">
        <v>36</v>
      </c>
      <c r="J205" s="8"/>
    </row>
    <row r="206" spans="1:10" ht="121.5">
      <c r="A206" s="4">
        <v>204</v>
      </c>
      <c r="B206" s="5" t="s">
        <v>594</v>
      </c>
      <c r="C206" s="6" t="s">
        <v>595</v>
      </c>
      <c r="D206" s="7" t="s">
        <v>255</v>
      </c>
      <c r="E206" s="8" t="s">
        <v>43</v>
      </c>
      <c r="F206" s="8" t="s">
        <v>1172</v>
      </c>
      <c r="G206" s="8" t="s">
        <v>35</v>
      </c>
      <c r="H206" s="8" t="s">
        <v>1173</v>
      </c>
      <c r="I206" s="8" t="s">
        <v>36</v>
      </c>
      <c r="J206" s="8"/>
    </row>
    <row r="207" spans="1:10" ht="229.5">
      <c r="A207" s="4">
        <v>205</v>
      </c>
      <c r="B207" s="5" t="s">
        <v>596</v>
      </c>
      <c r="C207" s="6" t="s">
        <v>597</v>
      </c>
      <c r="D207" s="7" t="s">
        <v>246</v>
      </c>
      <c r="E207" s="8" t="s">
        <v>34</v>
      </c>
      <c r="F207" s="8" t="s">
        <v>598</v>
      </c>
      <c r="G207" s="8" t="s">
        <v>35</v>
      </c>
      <c r="H207" s="8" t="s">
        <v>599</v>
      </c>
      <c r="I207" s="8" t="s">
        <v>36</v>
      </c>
      <c r="J207" s="8"/>
    </row>
    <row r="208" spans="1:10" ht="175.5">
      <c r="A208" s="4">
        <v>206</v>
      </c>
      <c r="B208" s="5" t="s">
        <v>600</v>
      </c>
      <c r="C208" s="6" t="s">
        <v>601</v>
      </c>
      <c r="D208" s="7" t="s">
        <v>374</v>
      </c>
      <c r="E208" s="8" t="s">
        <v>39</v>
      </c>
      <c r="F208" s="8" t="s">
        <v>602</v>
      </c>
      <c r="G208" s="8" t="s">
        <v>35</v>
      </c>
      <c r="H208" s="8" t="s">
        <v>603</v>
      </c>
      <c r="I208" s="8" t="s">
        <v>36</v>
      </c>
      <c r="J208" s="8"/>
    </row>
    <row r="209" spans="1:10" ht="121.5">
      <c r="A209" s="4">
        <v>207</v>
      </c>
      <c r="B209" s="5" t="s">
        <v>604</v>
      </c>
      <c r="C209" s="6" t="s">
        <v>605</v>
      </c>
      <c r="D209" s="7" t="s">
        <v>374</v>
      </c>
      <c r="E209" s="8" t="s">
        <v>39</v>
      </c>
      <c r="F209" s="8" t="s">
        <v>606</v>
      </c>
      <c r="G209" s="8" t="s">
        <v>35</v>
      </c>
      <c r="H209" s="8" t="s">
        <v>607</v>
      </c>
      <c r="I209" s="8" t="s">
        <v>36</v>
      </c>
      <c r="J209" s="8"/>
    </row>
    <row r="210" spans="1:10" ht="148.5">
      <c r="A210" s="4">
        <v>208</v>
      </c>
      <c r="B210" s="5" t="s">
        <v>608</v>
      </c>
      <c r="C210" s="6" t="s">
        <v>609</v>
      </c>
      <c r="D210" s="7" t="s">
        <v>374</v>
      </c>
      <c r="E210" s="8" t="s">
        <v>39</v>
      </c>
      <c r="F210" s="8" t="s">
        <v>610</v>
      </c>
      <c r="G210" s="8" t="s">
        <v>35</v>
      </c>
      <c r="H210" s="8" t="s">
        <v>611</v>
      </c>
      <c r="I210" s="8" t="s">
        <v>36</v>
      </c>
      <c r="J210" s="8"/>
    </row>
    <row r="211" spans="1:10" ht="175.5">
      <c r="A211" s="4">
        <v>209</v>
      </c>
      <c r="B211" s="5" t="s">
        <v>612</v>
      </c>
      <c r="C211" s="6" t="s">
        <v>613</v>
      </c>
      <c r="D211" s="7" t="s">
        <v>374</v>
      </c>
      <c r="E211" s="8" t="s">
        <v>39</v>
      </c>
      <c r="F211" s="8" t="s">
        <v>614</v>
      </c>
      <c r="G211" s="8" t="s">
        <v>35</v>
      </c>
      <c r="H211" s="8" t="s">
        <v>615</v>
      </c>
      <c r="I211" s="8" t="s">
        <v>36</v>
      </c>
      <c r="J211" s="8"/>
    </row>
    <row r="212" spans="1:10" ht="135">
      <c r="A212" s="4">
        <v>210</v>
      </c>
      <c r="B212" s="5" t="s">
        <v>616</v>
      </c>
      <c r="C212" s="6" t="s">
        <v>617</v>
      </c>
      <c r="D212" s="7" t="s">
        <v>374</v>
      </c>
      <c r="E212" s="8" t="s">
        <v>39</v>
      </c>
      <c r="F212" s="8" t="s">
        <v>618</v>
      </c>
      <c r="G212" s="8" t="s">
        <v>35</v>
      </c>
      <c r="H212" s="8" t="s">
        <v>619</v>
      </c>
      <c r="I212" s="8" t="s">
        <v>36</v>
      </c>
      <c r="J212" s="8"/>
    </row>
    <row r="213" spans="1:10" ht="108">
      <c r="A213" s="4">
        <v>211</v>
      </c>
      <c r="B213" s="5" t="s">
        <v>620</v>
      </c>
      <c r="C213" s="6" t="s">
        <v>621</v>
      </c>
      <c r="D213" s="7" t="s">
        <v>374</v>
      </c>
      <c r="E213" s="8" t="s">
        <v>39</v>
      </c>
      <c r="F213" s="8" t="s">
        <v>622</v>
      </c>
      <c r="G213" s="8" t="s">
        <v>239</v>
      </c>
      <c r="H213" s="8" t="s">
        <v>36</v>
      </c>
      <c r="I213" s="8" t="s">
        <v>36</v>
      </c>
      <c r="J213" s="8"/>
    </row>
    <row r="214" spans="1:10" ht="108">
      <c r="A214" s="4">
        <v>212</v>
      </c>
      <c r="B214" s="5" t="s">
        <v>623</v>
      </c>
      <c r="C214" s="6" t="s">
        <v>624</v>
      </c>
      <c r="D214" s="7" t="s">
        <v>374</v>
      </c>
      <c r="E214" s="8" t="s">
        <v>39</v>
      </c>
      <c r="F214" s="8" t="s">
        <v>625</v>
      </c>
      <c r="G214" s="8" t="s">
        <v>35</v>
      </c>
      <c r="H214" s="8" t="s">
        <v>626</v>
      </c>
      <c r="I214" s="8" t="s">
        <v>36</v>
      </c>
      <c r="J214" s="8"/>
    </row>
    <row r="215" spans="1:10" ht="94.5">
      <c r="A215" s="4">
        <v>213</v>
      </c>
      <c r="B215" s="5" t="s">
        <v>627</v>
      </c>
      <c r="C215" s="6" t="s">
        <v>628</v>
      </c>
      <c r="D215" s="7" t="s">
        <v>374</v>
      </c>
      <c r="E215" s="8" t="s">
        <v>39</v>
      </c>
      <c r="F215" s="8" t="s">
        <v>629</v>
      </c>
      <c r="G215" s="8" t="s">
        <v>239</v>
      </c>
      <c r="H215" s="8" t="s">
        <v>36</v>
      </c>
      <c r="I215" s="8" t="s">
        <v>36</v>
      </c>
      <c r="J215" s="8"/>
    </row>
    <row r="216" spans="1:10" ht="54">
      <c r="A216" s="4">
        <v>214</v>
      </c>
      <c r="B216" s="5" t="s">
        <v>630</v>
      </c>
      <c r="C216" s="6" t="s">
        <v>631</v>
      </c>
      <c r="D216" s="7" t="s">
        <v>48</v>
      </c>
      <c r="E216" s="8" t="s">
        <v>39</v>
      </c>
      <c r="F216" s="8" t="s">
        <v>1082</v>
      </c>
      <c r="G216" s="8" t="s">
        <v>35</v>
      </c>
      <c r="H216" s="8" t="s">
        <v>1083</v>
      </c>
      <c r="I216" s="8" t="s">
        <v>36</v>
      </c>
      <c r="J216" s="8"/>
    </row>
    <row r="217" spans="1:10" ht="108">
      <c r="A217" s="4">
        <v>215</v>
      </c>
      <c r="B217" s="5" t="s">
        <v>632</v>
      </c>
      <c r="C217" s="6" t="s">
        <v>633</v>
      </c>
      <c r="D217" s="7" t="s">
        <v>63</v>
      </c>
      <c r="E217" s="8" t="s">
        <v>263</v>
      </c>
      <c r="F217" s="8" t="s">
        <v>634</v>
      </c>
      <c r="G217" s="8" t="s">
        <v>35</v>
      </c>
      <c r="H217" s="8" t="s">
        <v>635</v>
      </c>
      <c r="I217" s="8" t="s">
        <v>36</v>
      </c>
      <c r="J217" s="8"/>
    </row>
    <row r="218" spans="1:10" ht="108">
      <c r="A218" s="4">
        <v>216</v>
      </c>
      <c r="B218" s="5" t="s">
        <v>636</v>
      </c>
      <c r="C218" s="6" t="s">
        <v>637</v>
      </c>
      <c r="D218" s="7" t="s">
        <v>638</v>
      </c>
      <c r="E218" s="8" t="s">
        <v>39</v>
      </c>
      <c r="F218" s="8" t="s">
        <v>639</v>
      </c>
      <c r="G218" s="8" t="s">
        <v>35</v>
      </c>
      <c r="H218" s="8" t="s">
        <v>640</v>
      </c>
      <c r="I218" s="8" t="s">
        <v>36</v>
      </c>
      <c r="J218" s="8"/>
    </row>
    <row r="219" spans="1:10" ht="81">
      <c r="A219" s="4">
        <v>217</v>
      </c>
      <c r="B219" s="5" t="s">
        <v>641</v>
      </c>
      <c r="C219" s="6" t="s">
        <v>642</v>
      </c>
      <c r="D219" s="7" t="s">
        <v>246</v>
      </c>
      <c r="E219" s="8" t="s">
        <v>43</v>
      </c>
      <c r="F219" s="8" t="s">
        <v>1174</v>
      </c>
      <c r="G219" s="8" t="s">
        <v>35</v>
      </c>
      <c r="H219" s="8" t="s">
        <v>1175</v>
      </c>
      <c r="I219" s="8" t="s">
        <v>36</v>
      </c>
      <c r="J219" s="8"/>
    </row>
    <row r="220" spans="1:10" ht="243">
      <c r="A220" s="4">
        <v>218</v>
      </c>
      <c r="B220" s="5" t="s">
        <v>643</v>
      </c>
      <c r="C220" s="6" t="s">
        <v>644</v>
      </c>
      <c r="D220" s="7" t="s">
        <v>48</v>
      </c>
      <c r="E220" s="8" t="s">
        <v>39</v>
      </c>
      <c r="F220" s="8" t="s">
        <v>645</v>
      </c>
      <c r="G220" s="8" t="s">
        <v>35</v>
      </c>
      <c r="H220" s="8" t="s">
        <v>646</v>
      </c>
      <c r="I220" s="8" t="s">
        <v>36</v>
      </c>
      <c r="J220" s="8"/>
    </row>
    <row r="221" spans="1:10" ht="121.5">
      <c r="A221" s="4">
        <v>219</v>
      </c>
      <c r="B221" s="5" t="s">
        <v>647</v>
      </c>
      <c r="C221" s="6" t="s">
        <v>648</v>
      </c>
      <c r="D221" s="7" t="s">
        <v>246</v>
      </c>
      <c r="E221" s="8" t="s">
        <v>43</v>
      </c>
      <c r="F221" s="8" t="s">
        <v>649</v>
      </c>
      <c r="G221" s="8" t="s">
        <v>35</v>
      </c>
      <c r="H221" s="8" t="s">
        <v>650</v>
      </c>
      <c r="I221" s="8" t="s">
        <v>36</v>
      </c>
      <c r="J221" s="8"/>
    </row>
    <row r="222" spans="1:10" ht="67.5">
      <c r="A222" s="4">
        <v>220</v>
      </c>
      <c r="B222" s="5" t="s">
        <v>651</v>
      </c>
      <c r="C222" s="6" t="s">
        <v>652</v>
      </c>
      <c r="D222" s="7" t="s">
        <v>246</v>
      </c>
      <c r="E222" s="8" t="s">
        <v>49</v>
      </c>
      <c r="F222" s="8" t="s">
        <v>653</v>
      </c>
      <c r="G222" s="8" t="s">
        <v>35</v>
      </c>
      <c r="H222" s="8" t="s">
        <v>654</v>
      </c>
      <c r="I222" s="8" t="s">
        <v>36</v>
      </c>
      <c r="J222" s="8"/>
    </row>
    <row r="223" spans="1:10" ht="81">
      <c r="A223" s="4">
        <v>221</v>
      </c>
      <c r="B223" s="5" t="s">
        <v>655</v>
      </c>
      <c r="C223" s="6" t="s">
        <v>656</v>
      </c>
      <c r="D223" s="7" t="s">
        <v>246</v>
      </c>
      <c r="E223" s="8" t="s">
        <v>43</v>
      </c>
      <c r="F223" s="8" t="s">
        <v>1023</v>
      </c>
      <c r="G223" s="8" t="s">
        <v>35</v>
      </c>
      <c r="H223" s="8" t="s">
        <v>1024</v>
      </c>
      <c r="I223" s="8" t="s">
        <v>36</v>
      </c>
      <c r="J223" s="8"/>
    </row>
    <row r="224" spans="1:10" ht="94.5">
      <c r="A224" s="4">
        <v>222</v>
      </c>
      <c r="B224" s="5" t="s">
        <v>657</v>
      </c>
      <c r="C224" s="6" t="s">
        <v>658</v>
      </c>
      <c r="D224" s="7" t="s">
        <v>63</v>
      </c>
      <c r="E224" s="8" t="s">
        <v>49</v>
      </c>
      <c r="F224" s="8" t="s">
        <v>1093</v>
      </c>
      <c r="G224" s="8" t="s">
        <v>35</v>
      </c>
      <c r="H224" s="8" t="s">
        <v>425</v>
      </c>
      <c r="I224" s="8" t="s">
        <v>36</v>
      </c>
      <c r="J224" s="8"/>
    </row>
    <row r="225" spans="1:10" ht="256.5">
      <c r="A225" s="4">
        <v>223</v>
      </c>
      <c r="B225" s="5" t="s">
        <v>659</v>
      </c>
      <c r="C225" s="6" t="s">
        <v>660</v>
      </c>
      <c r="D225" s="7" t="s">
        <v>255</v>
      </c>
      <c r="E225" s="8" t="s">
        <v>49</v>
      </c>
      <c r="F225" s="8" t="s">
        <v>1025</v>
      </c>
      <c r="G225" s="8" t="s">
        <v>35</v>
      </c>
      <c r="H225" s="8" t="s">
        <v>1026</v>
      </c>
      <c r="I225" s="8" t="s">
        <v>36</v>
      </c>
      <c r="J225" s="8"/>
    </row>
    <row r="226" spans="1:10" ht="189">
      <c r="A226" s="4">
        <v>224</v>
      </c>
      <c r="B226" s="5" t="s">
        <v>661</v>
      </c>
      <c r="C226" s="6" t="s">
        <v>662</v>
      </c>
      <c r="D226" s="7" t="s">
        <v>48</v>
      </c>
      <c r="E226" s="8" t="s">
        <v>43</v>
      </c>
      <c r="F226" s="8" t="s">
        <v>964</v>
      </c>
      <c r="G226" s="8" t="s">
        <v>35</v>
      </c>
      <c r="H226" s="8" t="s">
        <v>965</v>
      </c>
      <c r="I226" s="8" t="s">
        <v>36</v>
      </c>
      <c r="J226" s="8"/>
    </row>
    <row r="227" spans="1:10" ht="148.5">
      <c r="A227" s="4">
        <v>225</v>
      </c>
      <c r="B227" s="5" t="s">
        <v>663</v>
      </c>
      <c r="C227" s="6" t="s">
        <v>1097</v>
      </c>
      <c r="D227" s="7" t="s">
        <v>48</v>
      </c>
      <c r="E227" s="8" t="s">
        <v>49</v>
      </c>
      <c r="F227" s="8" t="s">
        <v>1098</v>
      </c>
      <c r="G227" s="8" t="s">
        <v>35</v>
      </c>
      <c r="H227" s="8" t="s">
        <v>1099</v>
      </c>
      <c r="I227" s="8" t="s">
        <v>36</v>
      </c>
      <c r="J227" s="8"/>
    </row>
    <row r="228" spans="1:10" ht="162">
      <c r="A228" s="4">
        <v>226</v>
      </c>
      <c r="B228" s="5" t="s">
        <v>664</v>
      </c>
      <c r="C228" s="6" t="s">
        <v>665</v>
      </c>
      <c r="D228" s="7" t="s">
        <v>638</v>
      </c>
      <c r="E228" s="8" t="s">
        <v>39</v>
      </c>
      <c r="F228" s="8" t="s">
        <v>666</v>
      </c>
      <c r="G228" s="8" t="s">
        <v>35</v>
      </c>
      <c r="H228" s="8" t="s">
        <v>667</v>
      </c>
      <c r="I228" s="8" t="s">
        <v>36</v>
      </c>
      <c r="J228" s="8"/>
    </row>
    <row r="229" spans="1:10" ht="94.5">
      <c r="A229" s="4">
        <v>227</v>
      </c>
      <c r="B229" s="5" t="s">
        <v>668</v>
      </c>
      <c r="C229" s="6" t="s">
        <v>669</v>
      </c>
      <c r="D229" s="7" t="s">
        <v>86</v>
      </c>
      <c r="E229" s="8" t="s">
        <v>66</v>
      </c>
      <c r="F229" s="8" t="s">
        <v>670</v>
      </c>
      <c r="G229" s="8" t="s">
        <v>35</v>
      </c>
      <c r="H229" s="8" t="s">
        <v>671</v>
      </c>
      <c r="I229" s="8" t="s">
        <v>36</v>
      </c>
      <c r="J229" s="8"/>
    </row>
    <row r="230" spans="1:10" ht="94.5">
      <c r="A230" s="4">
        <v>228</v>
      </c>
      <c r="B230" s="5" t="s">
        <v>672</v>
      </c>
      <c r="C230" s="6" t="s">
        <v>673</v>
      </c>
      <c r="D230" s="7" t="s">
        <v>638</v>
      </c>
      <c r="E230" s="8" t="s">
        <v>34</v>
      </c>
      <c r="F230" s="8" t="s">
        <v>674</v>
      </c>
      <c r="G230" s="8" t="s">
        <v>35</v>
      </c>
      <c r="H230" s="8" t="s">
        <v>675</v>
      </c>
      <c r="I230" s="8" t="s">
        <v>36</v>
      </c>
      <c r="J230" s="8"/>
    </row>
    <row r="231" spans="1:10" ht="94.5">
      <c r="A231" s="4">
        <v>229</v>
      </c>
      <c r="B231" s="5" t="s">
        <v>676</v>
      </c>
      <c r="C231" s="6" t="s">
        <v>677</v>
      </c>
      <c r="D231" s="7" t="s">
        <v>63</v>
      </c>
      <c r="E231" s="8" t="s">
        <v>49</v>
      </c>
      <c r="F231" s="8" t="s">
        <v>1101</v>
      </c>
      <c r="G231" s="8" t="s">
        <v>35</v>
      </c>
      <c r="H231" s="8" t="s">
        <v>1102</v>
      </c>
      <c r="I231" s="8" t="s">
        <v>36</v>
      </c>
      <c r="J231" s="8"/>
    </row>
    <row r="232" spans="1:10" ht="40.5">
      <c r="A232" s="4">
        <v>230</v>
      </c>
      <c r="B232" s="5" t="s">
        <v>678</v>
      </c>
      <c r="C232" s="6" t="s">
        <v>679</v>
      </c>
      <c r="D232" s="7" t="s">
        <v>246</v>
      </c>
      <c r="E232" s="8" t="s">
        <v>43</v>
      </c>
      <c r="F232" s="8" t="s">
        <v>1103</v>
      </c>
      <c r="G232" s="8" t="s">
        <v>239</v>
      </c>
      <c r="H232" s="8" t="s">
        <v>36</v>
      </c>
      <c r="I232" s="8" t="s">
        <v>36</v>
      </c>
      <c r="J232" s="8"/>
    </row>
    <row r="233" spans="1:10" ht="81">
      <c r="A233" s="4">
        <v>231</v>
      </c>
      <c r="B233" s="5" t="s">
        <v>680</v>
      </c>
      <c r="C233" s="6" t="s">
        <v>681</v>
      </c>
      <c r="D233" s="7" t="s">
        <v>246</v>
      </c>
      <c r="E233" s="8" t="s">
        <v>66</v>
      </c>
      <c r="F233" s="8" t="s">
        <v>682</v>
      </c>
      <c r="G233" s="8" t="s">
        <v>35</v>
      </c>
      <c r="H233" s="8" t="s">
        <v>683</v>
      </c>
      <c r="I233" s="8" t="s">
        <v>36</v>
      </c>
      <c r="J233" s="8"/>
    </row>
    <row r="234" spans="1:10" ht="67.5">
      <c r="A234" s="4">
        <v>232</v>
      </c>
      <c r="B234" s="5" t="s">
        <v>684</v>
      </c>
      <c r="C234" s="6" t="s">
        <v>685</v>
      </c>
      <c r="D234" s="7" t="s">
        <v>246</v>
      </c>
      <c r="E234" s="8" t="s">
        <v>43</v>
      </c>
      <c r="F234" s="8" t="s">
        <v>686</v>
      </c>
      <c r="G234" s="8" t="s">
        <v>35</v>
      </c>
      <c r="H234" s="8" t="s">
        <v>687</v>
      </c>
      <c r="I234" s="8" t="s">
        <v>36</v>
      </c>
      <c r="J234" s="8"/>
    </row>
    <row r="235" spans="1:10" ht="54">
      <c r="A235" s="4">
        <v>233</v>
      </c>
      <c r="B235" s="5" t="s">
        <v>688</v>
      </c>
      <c r="C235" s="6" t="s">
        <v>689</v>
      </c>
      <c r="D235" s="7" t="s">
        <v>246</v>
      </c>
      <c r="E235" s="8" t="s">
        <v>49</v>
      </c>
      <c r="F235" s="8" t="s">
        <v>690</v>
      </c>
      <c r="G235" s="8" t="s">
        <v>35</v>
      </c>
      <c r="H235" s="8" t="s">
        <v>691</v>
      </c>
      <c r="I235" s="8" t="s">
        <v>36</v>
      </c>
      <c r="J235" s="8"/>
    </row>
    <row r="236" spans="1:10" ht="67.5">
      <c r="A236" s="4">
        <v>234</v>
      </c>
      <c r="B236" s="5" t="s">
        <v>692</v>
      </c>
      <c r="C236" s="6" t="s">
        <v>693</v>
      </c>
      <c r="D236" s="7" t="s">
        <v>255</v>
      </c>
      <c r="E236" s="8" t="s">
        <v>43</v>
      </c>
      <c r="F236" s="8" t="s">
        <v>694</v>
      </c>
      <c r="G236" s="8" t="s">
        <v>35</v>
      </c>
      <c r="H236" s="8" t="s">
        <v>695</v>
      </c>
      <c r="I236" s="8" t="s">
        <v>36</v>
      </c>
      <c r="J236" s="8"/>
    </row>
    <row r="237" spans="1:10" ht="67.5">
      <c r="A237" s="4">
        <v>235</v>
      </c>
      <c r="B237" s="5" t="s">
        <v>696</v>
      </c>
      <c r="C237" s="6" t="s">
        <v>1106</v>
      </c>
      <c r="D237" s="7" t="s">
        <v>48</v>
      </c>
      <c r="E237" s="8" t="s">
        <v>49</v>
      </c>
      <c r="F237" s="8" t="s">
        <v>1107</v>
      </c>
      <c r="G237" s="8" t="s">
        <v>239</v>
      </c>
      <c r="H237" s="8" t="s">
        <v>36</v>
      </c>
      <c r="I237" s="8" t="s">
        <v>36</v>
      </c>
      <c r="J237" s="8"/>
    </row>
    <row r="238" spans="1:10" ht="67.5">
      <c r="A238" s="4">
        <v>236</v>
      </c>
      <c r="B238" s="5" t="s">
        <v>697</v>
      </c>
      <c r="C238" s="6" t="s">
        <v>698</v>
      </c>
      <c r="D238" s="7" t="s">
        <v>48</v>
      </c>
      <c r="E238" s="8" t="s">
        <v>49</v>
      </c>
      <c r="F238" s="8" t="s">
        <v>699</v>
      </c>
      <c r="G238" s="8" t="s">
        <v>239</v>
      </c>
      <c r="H238" s="8" t="s">
        <v>36</v>
      </c>
      <c r="I238" s="8" t="s">
        <v>36</v>
      </c>
      <c r="J238" s="8"/>
    </row>
    <row r="239" spans="1:10" ht="108">
      <c r="A239" s="4">
        <v>237</v>
      </c>
      <c r="B239" s="5" t="s">
        <v>700</v>
      </c>
      <c r="C239" s="6" t="s">
        <v>701</v>
      </c>
      <c r="D239" s="7" t="s">
        <v>48</v>
      </c>
      <c r="E239" s="8" t="s">
        <v>66</v>
      </c>
      <c r="F239" s="8" t="s">
        <v>1100</v>
      </c>
      <c r="G239" s="8" t="s">
        <v>35</v>
      </c>
      <c r="H239" s="8" t="s">
        <v>1203</v>
      </c>
      <c r="I239" s="8" t="s">
        <v>36</v>
      </c>
      <c r="J239" s="8"/>
    </row>
    <row r="240" spans="1:10" ht="54">
      <c r="A240" s="4">
        <v>238</v>
      </c>
      <c r="B240" s="5" t="s">
        <v>702</v>
      </c>
      <c r="C240" s="6" t="s">
        <v>703</v>
      </c>
      <c r="D240" s="7" t="s">
        <v>48</v>
      </c>
      <c r="E240" s="8" t="s">
        <v>43</v>
      </c>
      <c r="F240" s="8" t="s">
        <v>1104</v>
      </c>
      <c r="G240" s="8" t="s">
        <v>35</v>
      </c>
      <c r="H240" s="8" t="s">
        <v>1105</v>
      </c>
      <c r="I240" s="8" t="s">
        <v>36</v>
      </c>
      <c r="J240" s="8"/>
    </row>
    <row r="241" spans="1:10" ht="81">
      <c r="A241" s="4">
        <v>239</v>
      </c>
      <c r="B241" s="5" t="s">
        <v>704</v>
      </c>
      <c r="C241" s="6" t="s">
        <v>705</v>
      </c>
      <c r="D241" s="7" t="s">
        <v>63</v>
      </c>
      <c r="E241" s="8" t="s">
        <v>49</v>
      </c>
      <c r="F241" s="8" t="s">
        <v>1176</v>
      </c>
      <c r="G241" s="8" t="s">
        <v>35</v>
      </c>
      <c r="H241" s="8" t="s">
        <v>1177</v>
      </c>
      <c r="I241" s="8" t="s">
        <v>36</v>
      </c>
      <c r="J241" s="8"/>
    </row>
    <row r="242" spans="1:10" ht="175.5">
      <c r="A242" s="4">
        <v>240</v>
      </c>
      <c r="B242" s="5" t="s">
        <v>706</v>
      </c>
      <c r="C242" s="6" t="s">
        <v>707</v>
      </c>
      <c r="D242" s="7" t="s">
        <v>255</v>
      </c>
      <c r="E242" s="8" t="s">
        <v>49</v>
      </c>
      <c r="F242" s="8" t="s">
        <v>1178</v>
      </c>
      <c r="G242" s="8" t="s">
        <v>35</v>
      </c>
      <c r="H242" s="8" t="s">
        <v>966</v>
      </c>
      <c r="I242" s="8" t="s">
        <v>36</v>
      </c>
      <c r="J242" s="8"/>
    </row>
    <row r="243" spans="1:10" ht="67.5">
      <c r="A243" s="4">
        <v>241</v>
      </c>
      <c r="B243" s="5" t="s">
        <v>708</v>
      </c>
      <c r="C243" s="6" t="s">
        <v>709</v>
      </c>
      <c r="D243" s="7" t="s">
        <v>255</v>
      </c>
      <c r="E243" s="8" t="s">
        <v>34</v>
      </c>
      <c r="F243" s="8" t="s">
        <v>1129</v>
      </c>
      <c r="G243" s="8" t="s">
        <v>35</v>
      </c>
      <c r="H243" s="8" t="s">
        <v>1130</v>
      </c>
      <c r="I243" s="8" t="s">
        <v>36</v>
      </c>
      <c r="J243" s="8"/>
    </row>
    <row r="244" spans="1:10" ht="135">
      <c r="A244" s="4">
        <v>242</v>
      </c>
      <c r="B244" s="5" t="s">
        <v>710</v>
      </c>
      <c r="C244" s="6" t="s">
        <v>711</v>
      </c>
      <c r="D244" s="7" t="s">
        <v>48</v>
      </c>
      <c r="E244" s="8" t="s">
        <v>66</v>
      </c>
      <c r="F244" s="8" t="s">
        <v>712</v>
      </c>
      <c r="G244" s="8" t="s">
        <v>35</v>
      </c>
      <c r="H244" s="8" t="s">
        <v>713</v>
      </c>
      <c r="I244" s="8" t="s">
        <v>36</v>
      </c>
      <c r="J244" s="8"/>
    </row>
    <row r="245" spans="1:10" ht="108">
      <c r="A245" s="4">
        <v>243</v>
      </c>
      <c r="B245" s="5" t="s">
        <v>714</v>
      </c>
      <c r="C245" s="6" t="s">
        <v>715</v>
      </c>
      <c r="D245" s="7" t="s">
        <v>48</v>
      </c>
      <c r="E245" s="8" t="s">
        <v>66</v>
      </c>
      <c r="F245" s="8" t="s">
        <v>716</v>
      </c>
      <c r="G245" s="8" t="s">
        <v>239</v>
      </c>
      <c r="H245" s="8" t="s">
        <v>36</v>
      </c>
      <c r="I245" s="8" t="s">
        <v>36</v>
      </c>
      <c r="J245" s="8"/>
    </row>
    <row r="246" spans="1:10" ht="81">
      <c r="A246" s="4">
        <v>244</v>
      </c>
      <c r="B246" s="5" t="s">
        <v>717</v>
      </c>
      <c r="C246" s="6" t="s">
        <v>718</v>
      </c>
      <c r="D246" s="7" t="s">
        <v>63</v>
      </c>
      <c r="E246" s="8" t="s">
        <v>34</v>
      </c>
      <c r="F246" s="8" t="s">
        <v>1179</v>
      </c>
      <c r="G246" s="8" t="s">
        <v>239</v>
      </c>
      <c r="H246" s="8" t="s">
        <v>719</v>
      </c>
      <c r="I246" s="8" t="s">
        <v>36</v>
      </c>
      <c r="J246" s="8"/>
    </row>
    <row r="247" spans="1:10" ht="54">
      <c r="A247" s="4">
        <v>245</v>
      </c>
      <c r="B247" s="5" t="s">
        <v>720</v>
      </c>
      <c r="C247" s="6" t="s">
        <v>721</v>
      </c>
      <c r="D247" s="7" t="s">
        <v>255</v>
      </c>
      <c r="E247" s="8" t="s">
        <v>39</v>
      </c>
      <c r="F247" s="8" t="s">
        <v>1027</v>
      </c>
      <c r="G247" s="8" t="s">
        <v>35</v>
      </c>
      <c r="H247" s="8" t="s">
        <v>1028</v>
      </c>
      <c r="I247" s="8" t="s">
        <v>36</v>
      </c>
      <c r="J247" s="8"/>
    </row>
    <row r="248" spans="1:10" ht="148.5">
      <c r="A248" s="4">
        <v>246</v>
      </c>
      <c r="B248" s="5" t="s">
        <v>722</v>
      </c>
      <c r="C248" s="6" t="s">
        <v>723</v>
      </c>
      <c r="D248" s="7" t="s">
        <v>98</v>
      </c>
      <c r="E248" s="8" t="s">
        <v>49</v>
      </c>
      <c r="F248" s="8" t="s">
        <v>724</v>
      </c>
      <c r="G248" s="8" t="s">
        <v>35</v>
      </c>
      <c r="H248" s="8" t="s">
        <v>725</v>
      </c>
      <c r="I248" s="8" t="s">
        <v>36</v>
      </c>
      <c r="J248" s="8"/>
    </row>
    <row r="249" spans="1:10" ht="135">
      <c r="A249" s="4">
        <v>247</v>
      </c>
      <c r="B249" s="5" t="s">
        <v>726</v>
      </c>
      <c r="C249" s="6" t="s">
        <v>727</v>
      </c>
      <c r="D249" s="7" t="s">
        <v>63</v>
      </c>
      <c r="E249" s="8" t="s">
        <v>39</v>
      </c>
      <c r="F249" s="8" t="s">
        <v>728</v>
      </c>
      <c r="G249" s="8" t="s">
        <v>35</v>
      </c>
      <c r="H249" s="8" t="s">
        <v>729</v>
      </c>
      <c r="I249" s="8" t="s">
        <v>36</v>
      </c>
      <c r="J249" s="8"/>
    </row>
    <row r="250" spans="1:10" ht="81">
      <c r="A250" s="4">
        <v>248</v>
      </c>
      <c r="B250" s="5" t="s">
        <v>730</v>
      </c>
      <c r="C250" s="6" t="s">
        <v>731</v>
      </c>
      <c r="D250" s="7" t="s">
        <v>98</v>
      </c>
      <c r="E250" s="8" t="s">
        <v>49</v>
      </c>
      <c r="F250" s="8" t="s">
        <v>732</v>
      </c>
      <c r="G250" s="8" t="s">
        <v>35</v>
      </c>
      <c r="H250" s="8" t="s">
        <v>733</v>
      </c>
      <c r="I250" s="8" t="s">
        <v>36</v>
      </c>
      <c r="J250" s="8"/>
    </row>
    <row r="251" spans="1:10" ht="94.5">
      <c r="A251" s="4">
        <v>249</v>
      </c>
      <c r="B251" s="5" t="s">
        <v>734</v>
      </c>
      <c r="C251" s="6" t="s">
        <v>735</v>
      </c>
      <c r="D251" s="7" t="s">
        <v>255</v>
      </c>
      <c r="E251" s="8" t="s">
        <v>43</v>
      </c>
      <c r="F251" s="8" t="s">
        <v>967</v>
      </c>
      <c r="G251" s="8" t="s">
        <v>35</v>
      </c>
      <c r="H251" s="8" t="s">
        <v>736</v>
      </c>
      <c r="I251" s="8" t="s">
        <v>36</v>
      </c>
      <c r="J251" s="8"/>
    </row>
    <row r="252" spans="1:10" ht="67.5">
      <c r="A252" s="4">
        <v>250</v>
      </c>
      <c r="B252" s="5" t="s">
        <v>737</v>
      </c>
      <c r="C252" s="6" t="s">
        <v>738</v>
      </c>
      <c r="D252" s="7" t="s">
        <v>255</v>
      </c>
      <c r="E252" s="8" t="s">
        <v>66</v>
      </c>
      <c r="F252" s="8" t="s">
        <v>1029</v>
      </c>
      <c r="G252" s="8" t="s">
        <v>35</v>
      </c>
      <c r="H252" s="8" t="s">
        <v>1030</v>
      </c>
      <c r="I252" s="8" t="s">
        <v>36</v>
      </c>
      <c r="J252" s="8"/>
    </row>
    <row r="253" spans="1:10" ht="94.5">
      <c r="A253" s="4">
        <v>251</v>
      </c>
      <c r="B253" s="5" t="s">
        <v>739</v>
      </c>
      <c r="C253" s="6" t="s">
        <v>740</v>
      </c>
      <c r="D253" s="7" t="s">
        <v>255</v>
      </c>
      <c r="E253" s="8" t="s">
        <v>49</v>
      </c>
      <c r="F253" s="8" t="s">
        <v>968</v>
      </c>
      <c r="G253" s="8" t="s">
        <v>35</v>
      </c>
      <c r="H253" s="8" t="s">
        <v>969</v>
      </c>
      <c r="I253" s="8" t="s">
        <v>36</v>
      </c>
      <c r="J253" s="8"/>
    </row>
    <row r="254" spans="1:10" ht="54">
      <c r="A254" s="4">
        <v>252</v>
      </c>
      <c r="B254" s="5" t="s">
        <v>741</v>
      </c>
      <c r="C254" s="6" t="s">
        <v>742</v>
      </c>
      <c r="D254" s="7" t="s">
        <v>98</v>
      </c>
      <c r="E254" s="8" t="s">
        <v>43</v>
      </c>
      <c r="F254" s="8" t="s">
        <v>1031</v>
      </c>
      <c r="G254" s="8" t="s">
        <v>35</v>
      </c>
      <c r="H254" s="8" t="s">
        <v>1032</v>
      </c>
      <c r="I254" s="8" t="s">
        <v>36</v>
      </c>
      <c r="J254" s="8"/>
    </row>
    <row r="255" spans="1:10" ht="54">
      <c r="A255" s="4">
        <v>253</v>
      </c>
      <c r="B255" s="5" t="s">
        <v>743</v>
      </c>
      <c r="C255" s="6" t="s">
        <v>744</v>
      </c>
      <c r="D255" s="7" t="s">
        <v>255</v>
      </c>
      <c r="E255" s="8" t="s">
        <v>49</v>
      </c>
      <c r="F255" s="8" t="s">
        <v>1033</v>
      </c>
      <c r="G255" s="8" t="s">
        <v>35</v>
      </c>
      <c r="H255" s="8" t="s">
        <v>1034</v>
      </c>
      <c r="I255" s="8" t="s">
        <v>36</v>
      </c>
      <c r="J255" s="8"/>
    </row>
    <row r="256" spans="1:10" ht="324">
      <c r="A256" s="4">
        <v>254</v>
      </c>
      <c r="B256" s="5" t="s">
        <v>745</v>
      </c>
      <c r="C256" s="6" t="s">
        <v>746</v>
      </c>
      <c r="D256" s="7" t="s">
        <v>63</v>
      </c>
      <c r="E256" s="8" t="s">
        <v>34</v>
      </c>
      <c r="F256" s="8" t="s">
        <v>747</v>
      </c>
      <c r="G256" s="8" t="s">
        <v>35</v>
      </c>
      <c r="H256" s="8" t="s">
        <v>748</v>
      </c>
      <c r="I256" s="8" t="s">
        <v>36</v>
      </c>
      <c r="J256" s="8"/>
    </row>
    <row r="257" spans="1:10" ht="67.5">
      <c r="A257" s="4">
        <v>255</v>
      </c>
      <c r="B257" s="5" t="s">
        <v>749</v>
      </c>
      <c r="C257" s="6" t="s">
        <v>750</v>
      </c>
      <c r="D257" s="7" t="s">
        <v>63</v>
      </c>
      <c r="E257" s="8" t="s">
        <v>49</v>
      </c>
      <c r="F257" s="8" t="s">
        <v>751</v>
      </c>
      <c r="G257" s="8" t="s">
        <v>35</v>
      </c>
      <c r="H257" s="8" t="s">
        <v>752</v>
      </c>
      <c r="I257" s="8" t="s">
        <v>36</v>
      </c>
      <c r="J257" s="8"/>
    </row>
    <row r="258" spans="1:10" ht="121.5">
      <c r="A258" s="4">
        <v>256</v>
      </c>
      <c r="B258" s="5" t="s">
        <v>753</v>
      </c>
      <c r="C258" s="6" t="s">
        <v>754</v>
      </c>
      <c r="D258" s="7" t="s">
        <v>255</v>
      </c>
      <c r="E258" s="8" t="s">
        <v>49</v>
      </c>
      <c r="F258" s="8" t="s">
        <v>970</v>
      </c>
      <c r="G258" s="8" t="s">
        <v>35</v>
      </c>
      <c r="H258" s="8" t="s">
        <v>971</v>
      </c>
      <c r="I258" s="8" t="s">
        <v>36</v>
      </c>
      <c r="J258" s="8"/>
    </row>
    <row r="259" spans="1:10" ht="67.5">
      <c r="A259" s="4">
        <v>257</v>
      </c>
      <c r="B259" s="5" t="s">
        <v>755</v>
      </c>
      <c r="C259" s="6" t="s">
        <v>1070</v>
      </c>
      <c r="D259" s="7" t="s">
        <v>48</v>
      </c>
      <c r="E259" s="8" t="s">
        <v>49</v>
      </c>
      <c r="F259" s="8" t="s">
        <v>1180</v>
      </c>
      <c r="G259" s="8" t="s">
        <v>35</v>
      </c>
      <c r="H259" s="8" t="s">
        <v>1071</v>
      </c>
      <c r="I259" s="8" t="s">
        <v>36</v>
      </c>
      <c r="J259" s="8"/>
    </row>
    <row r="260" spans="1:10" ht="67.5">
      <c r="A260" s="4">
        <v>258</v>
      </c>
      <c r="B260" s="5" t="s">
        <v>756</v>
      </c>
      <c r="C260" s="6" t="s">
        <v>757</v>
      </c>
      <c r="D260" s="7" t="s">
        <v>133</v>
      </c>
      <c r="E260" s="8" t="s">
        <v>43</v>
      </c>
      <c r="F260" s="8" t="s">
        <v>758</v>
      </c>
      <c r="G260" s="8" t="s">
        <v>35</v>
      </c>
      <c r="H260" s="8" t="s">
        <v>458</v>
      </c>
      <c r="I260" s="8" t="s">
        <v>36</v>
      </c>
      <c r="J260" s="8"/>
    </row>
    <row r="261" spans="1:10" ht="67.5">
      <c r="A261" s="4">
        <v>259</v>
      </c>
      <c r="B261" s="5" t="s">
        <v>759</v>
      </c>
      <c r="C261" s="6" t="s">
        <v>760</v>
      </c>
      <c r="D261" s="7" t="s">
        <v>255</v>
      </c>
      <c r="E261" s="8" t="s">
        <v>49</v>
      </c>
      <c r="F261" s="8" t="s">
        <v>761</v>
      </c>
      <c r="G261" s="8" t="s">
        <v>35</v>
      </c>
      <c r="H261" s="8" t="s">
        <v>762</v>
      </c>
      <c r="I261" s="8" t="s">
        <v>36</v>
      </c>
      <c r="J261" s="8"/>
    </row>
    <row r="262" spans="1:10" ht="67.5">
      <c r="A262" s="4">
        <v>260</v>
      </c>
      <c r="B262" s="5" t="s">
        <v>763</v>
      </c>
      <c r="C262" s="6" t="s">
        <v>764</v>
      </c>
      <c r="D262" s="7" t="s">
        <v>86</v>
      </c>
      <c r="E262" s="8" t="s">
        <v>39</v>
      </c>
      <c r="F262" s="8" t="s">
        <v>1035</v>
      </c>
      <c r="G262" s="8" t="s">
        <v>35</v>
      </c>
      <c r="H262" s="8" t="s">
        <v>1036</v>
      </c>
      <c r="I262" s="8" t="s">
        <v>36</v>
      </c>
      <c r="J262" s="8"/>
    </row>
    <row r="263" spans="1:10" ht="148.5">
      <c r="A263" s="4">
        <v>261</v>
      </c>
      <c r="B263" s="5" t="s">
        <v>765</v>
      </c>
      <c r="C263" s="6" t="s">
        <v>766</v>
      </c>
      <c r="D263" s="7" t="s">
        <v>246</v>
      </c>
      <c r="E263" s="8" t="s">
        <v>34</v>
      </c>
      <c r="F263" s="8" t="s">
        <v>1131</v>
      </c>
      <c r="G263" s="8" t="s">
        <v>35</v>
      </c>
      <c r="H263" s="8" t="s">
        <v>1132</v>
      </c>
      <c r="I263" s="8" t="s">
        <v>36</v>
      </c>
      <c r="J263" s="8"/>
    </row>
    <row r="264" spans="1:10" ht="81">
      <c r="A264" s="4">
        <v>262</v>
      </c>
      <c r="B264" s="5" t="s">
        <v>767</v>
      </c>
      <c r="C264" s="6" t="s">
        <v>768</v>
      </c>
      <c r="D264" s="7" t="s">
        <v>246</v>
      </c>
      <c r="E264" s="8" t="s">
        <v>49</v>
      </c>
      <c r="F264" s="8" t="s">
        <v>1037</v>
      </c>
      <c r="G264" s="8" t="s">
        <v>35</v>
      </c>
      <c r="H264" s="8" t="s">
        <v>1038</v>
      </c>
      <c r="I264" s="8" t="s">
        <v>36</v>
      </c>
      <c r="J264" s="8"/>
    </row>
    <row r="265" spans="1:10" ht="243">
      <c r="A265" s="4">
        <v>263</v>
      </c>
      <c r="B265" s="5" t="s">
        <v>769</v>
      </c>
      <c r="C265" s="6" t="s">
        <v>770</v>
      </c>
      <c r="D265" s="7" t="s">
        <v>48</v>
      </c>
      <c r="E265" s="8" t="s">
        <v>49</v>
      </c>
      <c r="F265" s="8" t="s">
        <v>1181</v>
      </c>
      <c r="G265" s="8" t="s">
        <v>35</v>
      </c>
      <c r="H265" s="8" t="s">
        <v>1140</v>
      </c>
      <c r="I265" s="8" t="s">
        <v>36</v>
      </c>
      <c r="J265" s="8"/>
    </row>
    <row r="266" spans="1:10" ht="94.5">
      <c r="A266" s="4">
        <v>264</v>
      </c>
      <c r="B266" s="5" t="s">
        <v>771</v>
      </c>
      <c r="C266" s="6" t="s">
        <v>772</v>
      </c>
      <c r="D266" s="7" t="s">
        <v>98</v>
      </c>
      <c r="E266" s="8" t="s">
        <v>39</v>
      </c>
      <c r="F266" s="8" t="s">
        <v>773</v>
      </c>
      <c r="G266" s="8" t="s">
        <v>239</v>
      </c>
      <c r="H266" s="8" t="s">
        <v>36</v>
      </c>
      <c r="I266" s="8" t="s">
        <v>36</v>
      </c>
      <c r="J266" s="8"/>
    </row>
    <row r="267" spans="1:10" ht="162">
      <c r="A267" s="4">
        <v>265</v>
      </c>
      <c r="B267" s="5" t="s">
        <v>774</v>
      </c>
      <c r="C267" s="6" t="s">
        <v>775</v>
      </c>
      <c r="D267" s="7" t="s">
        <v>63</v>
      </c>
      <c r="E267" s="8" t="s">
        <v>49</v>
      </c>
      <c r="F267" s="8" t="s">
        <v>1182</v>
      </c>
      <c r="G267" s="8" t="s">
        <v>35</v>
      </c>
      <c r="H267" s="8" t="s">
        <v>776</v>
      </c>
      <c r="I267" s="8" t="s">
        <v>36</v>
      </c>
      <c r="J267" s="8"/>
    </row>
    <row r="268" spans="1:10" ht="94.5">
      <c r="A268" s="4">
        <v>266</v>
      </c>
      <c r="B268" s="5" t="s">
        <v>777</v>
      </c>
      <c r="C268" s="6" t="s">
        <v>778</v>
      </c>
      <c r="D268" s="7" t="s">
        <v>246</v>
      </c>
      <c r="E268" s="8" t="s">
        <v>49</v>
      </c>
      <c r="F268" s="8" t="s">
        <v>1039</v>
      </c>
      <c r="G268" s="8" t="s">
        <v>35</v>
      </c>
      <c r="H268" s="8" t="s">
        <v>1040</v>
      </c>
      <c r="I268" s="8" t="s">
        <v>36</v>
      </c>
      <c r="J268" s="8"/>
    </row>
    <row r="269" spans="1:10" ht="121.5">
      <c r="A269" s="4">
        <v>267</v>
      </c>
      <c r="B269" s="5" t="s">
        <v>779</v>
      </c>
      <c r="C269" s="6" t="s">
        <v>780</v>
      </c>
      <c r="D269" s="7" t="s">
        <v>246</v>
      </c>
      <c r="E269" s="8" t="s">
        <v>49</v>
      </c>
      <c r="F269" s="8" t="s">
        <v>1183</v>
      </c>
      <c r="G269" s="8" t="s">
        <v>35</v>
      </c>
      <c r="H269" s="8" t="s">
        <v>1184</v>
      </c>
      <c r="I269" s="8" t="s">
        <v>36</v>
      </c>
      <c r="J269" s="8"/>
    </row>
    <row r="270" spans="1:10" ht="94.5">
      <c r="A270" s="4">
        <v>268</v>
      </c>
      <c r="B270" s="5" t="s">
        <v>781</v>
      </c>
      <c r="C270" s="6" t="s">
        <v>782</v>
      </c>
      <c r="D270" s="7" t="s">
        <v>48</v>
      </c>
      <c r="E270" s="8" t="s">
        <v>66</v>
      </c>
      <c r="F270" s="8" t="s">
        <v>783</v>
      </c>
      <c r="G270" s="8" t="s">
        <v>35</v>
      </c>
      <c r="H270" s="8" t="s">
        <v>784</v>
      </c>
      <c r="I270" s="8" t="s">
        <v>36</v>
      </c>
      <c r="J270" s="8"/>
    </row>
    <row r="271" spans="1:10" ht="162">
      <c r="A271" s="4">
        <v>269</v>
      </c>
      <c r="B271" s="5" t="s">
        <v>785</v>
      </c>
      <c r="C271" s="6" t="s">
        <v>786</v>
      </c>
      <c r="D271" s="7" t="s">
        <v>63</v>
      </c>
      <c r="E271" s="8" t="s">
        <v>43</v>
      </c>
      <c r="F271" s="8" t="s">
        <v>787</v>
      </c>
      <c r="G271" s="8" t="s">
        <v>35</v>
      </c>
      <c r="H271" s="8" t="s">
        <v>788</v>
      </c>
      <c r="I271" s="8" t="s">
        <v>36</v>
      </c>
      <c r="J271" s="8"/>
    </row>
    <row r="272" spans="1:10" ht="81">
      <c r="A272" s="4">
        <v>270</v>
      </c>
      <c r="B272" s="5" t="s">
        <v>789</v>
      </c>
      <c r="C272" s="6" t="s">
        <v>790</v>
      </c>
      <c r="D272" s="7" t="s">
        <v>98</v>
      </c>
      <c r="E272" s="8" t="s">
        <v>49</v>
      </c>
      <c r="F272" s="8" t="s">
        <v>791</v>
      </c>
      <c r="G272" s="8" t="s">
        <v>35</v>
      </c>
      <c r="H272" s="8" t="s">
        <v>792</v>
      </c>
      <c r="I272" s="8" t="s">
        <v>36</v>
      </c>
      <c r="J272" s="8"/>
    </row>
    <row r="273" spans="1:10" ht="108">
      <c r="A273" s="4">
        <v>271</v>
      </c>
      <c r="B273" s="5" t="s">
        <v>793</v>
      </c>
      <c r="C273" s="6" t="s">
        <v>794</v>
      </c>
      <c r="D273" s="7" t="s">
        <v>246</v>
      </c>
      <c r="E273" s="8" t="s">
        <v>49</v>
      </c>
      <c r="F273" s="8" t="s">
        <v>795</v>
      </c>
      <c r="G273" s="8" t="s">
        <v>35</v>
      </c>
      <c r="H273" s="8" t="s">
        <v>796</v>
      </c>
      <c r="I273" s="8" t="s">
        <v>36</v>
      </c>
      <c r="J273" s="8"/>
    </row>
    <row r="274" spans="1:10" ht="67.5">
      <c r="A274" s="4">
        <v>272</v>
      </c>
      <c r="B274" s="5" t="s">
        <v>797</v>
      </c>
      <c r="C274" s="6" t="s">
        <v>798</v>
      </c>
      <c r="D274" s="7" t="s">
        <v>48</v>
      </c>
      <c r="E274" s="8" t="s">
        <v>39</v>
      </c>
      <c r="F274" s="8" t="s">
        <v>799</v>
      </c>
      <c r="G274" s="8" t="s">
        <v>35</v>
      </c>
      <c r="H274" s="8" t="s">
        <v>800</v>
      </c>
      <c r="I274" s="8" t="s">
        <v>36</v>
      </c>
      <c r="J274" s="8"/>
    </row>
    <row r="275" spans="1:10" ht="94.5">
      <c r="A275" s="4">
        <v>273</v>
      </c>
      <c r="B275" s="5" t="s">
        <v>801</v>
      </c>
      <c r="C275" s="6" t="s">
        <v>802</v>
      </c>
      <c r="D275" s="7" t="s">
        <v>246</v>
      </c>
      <c r="E275" s="8" t="s">
        <v>49</v>
      </c>
      <c r="F275" s="8" t="s">
        <v>1041</v>
      </c>
      <c r="G275" s="8" t="s">
        <v>35</v>
      </c>
      <c r="H275" s="8" t="s">
        <v>1040</v>
      </c>
      <c r="I275" s="8" t="s">
        <v>36</v>
      </c>
      <c r="J275" s="8"/>
    </row>
    <row r="276" spans="1:10" ht="81">
      <c r="A276" s="4">
        <v>274</v>
      </c>
      <c r="B276" s="5" t="s">
        <v>803</v>
      </c>
      <c r="C276" s="6" t="s">
        <v>804</v>
      </c>
      <c r="D276" s="7" t="s">
        <v>98</v>
      </c>
      <c r="E276" s="8" t="s">
        <v>66</v>
      </c>
      <c r="F276" s="8" t="s">
        <v>805</v>
      </c>
      <c r="G276" s="8" t="s">
        <v>35</v>
      </c>
      <c r="H276" s="8" t="s">
        <v>806</v>
      </c>
      <c r="I276" s="8" t="s">
        <v>36</v>
      </c>
      <c r="J276" s="8"/>
    </row>
    <row r="277" spans="1:10" ht="94.5">
      <c r="A277" s="4">
        <v>275</v>
      </c>
      <c r="B277" s="5" t="s">
        <v>807</v>
      </c>
      <c r="C277" s="6" t="s">
        <v>808</v>
      </c>
      <c r="D277" s="7" t="s">
        <v>42</v>
      </c>
      <c r="E277" s="8" t="s">
        <v>39</v>
      </c>
      <c r="F277" s="8" t="s">
        <v>809</v>
      </c>
      <c r="G277" s="8" t="s">
        <v>35</v>
      </c>
      <c r="H277" s="8" t="s">
        <v>810</v>
      </c>
      <c r="I277" s="8" t="s">
        <v>36</v>
      </c>
      <c r="J277" s="8"/>
    </row>
    <row r="278" spans="1:10" ht="162">
      <c r="A278" s="4">
        <v>276</v>
      </c>
      <c r="B278" s="5" t="s">
        <v>811</v>
      </c>
      <c r="C278" s="6" t="s">
        <v>812</v>
      </c>
      <c r="D278" s="7" t="s">
        <v>63</v>
      </c>
      <c r="E278" s="8" t="s">
        <v>43</v>
      </c>
      <c r="F278" s="8" t="s">
        <v>1185</v>
      </c>
      <c r="G278" s="8" t="s">
        <v>35</v>
      </c>
      <c r="H278" s="8" t="s">
        <v>813</v>
      </c>
      <c r="I278" s="8" t="s">
        <v>36</v>
      </c>
      <c r="J278" s="8"/>
    </row>
    <row r="279" spans="1:10" ht="121.5">
      <c r="A279" s="4">
        <v>277</v>
      </c>
      <c r="B279" s="5" t="s">
        <v>814</v>
      </c>
      <c r="C279" s="6" t="s">
        <v>815</v>
      </c>
      <c r="D279" s="7" t="s">
        <v>638</v>
      </c>
      <c r="E279" s="8" t="s">
        <v>39</v>
      </c>
      <c r="F279" s="8" t="s">
        <v>816</v>
      </c>
      <c r="G279" s="8" t="s">
        <v>35</v>
      </c>
      <c r="H279" s="8" t="s">
        <v>817</v>
      </c>
      <c r="I279" s="8" t="s">
        <v>36</v>
      </c>
      <c r="J279" s="8"/>
    </row>
    <row r="280" spans="1:10" ht="216">
      <c r="A280" s="4">
        <v>278</v>
      </c>
      <c r="B280" s="5" t="s">
        <v>818</v>
      </c>
      <c r="C280" s="6" t="s">
        <v>819</v>
      </c>
      <c r="D280" s="7" t="s">
        <v>48</v>
      </c>
      <c r="E280" s="8" t="s">
        <v>39</v>
      </c>
      <c r="F280" s="8" t="s">
        <v>972</v>
      </c>
      <c r="G280" s="8" t="s">
        <v>35</v>
      </c>
      <c r="H280" s="8" t="s">
        <v>973</v>
      </c>
      <c r="I280" s="8" t="s">
        <v>36</v>
      </c>
      <c r="J280" s="8"/>
    </row>
    <row r="281" spans="1:10" ht="81">
      <c r="A281" s="4">
        <v>279</v>
      </c>
      <c r="B281" s="5" t="s">
        <v>820</v>
      </c>
      <c r="C281" s="6" t="s">
        <v>821</v>
      </c>
      <c r="D281" s="7" t="s">
        <v>638</v>
      </c>
      <c r="E281" s="8" t="s">
        <v>34</v>
      </c>
      <c r="F281" s="8" t="s">
        <v>822</v>
      </c>
      <c r="G281" s="8" t="s">
        <v>35</v>
      </c>
      <c r="H281" s="8" t="s">
        <v>823</v>
      </c>
      <c r="I281" s="8" t="s">
        <v>36</v>
      </c>
      <c r="J281" s="8"/>
    </row>
    <row r="282" spans="1:10" ht="81">
      <c r="A282" s="4">
        <v>280</v>
      </c>
      <c r="B282" s="5" t="s">
        <v>824</v>
      </c>
      <c r="C282" s="6" t="s">
        <v>825</v>
      </c>
      <c r="D282" s="7" t="s">
        <v>63</v>
      </c>
      <c r="E282" s="8" t="s">
        <v>43</v>
      </c>
      <c r="F282" s="8" t="s">
        <v>826</v>
      </c>
      <c r="G282" s="8" t="s">
        <v>35</v>
      </c>
      <c r="H282" s="8" t="s">
        <v>827</v>
      </c>
      <c r="I282" s="8" t="s">
        <v>36</v>
      </c>
      <c r="J282" s="8"/>
    </row>
    <row r="283" spans="1:10" ht="81">
      <c r="A283" s="4">
        <v>281</v>
      </c>
      <c r="B283" s="5" t="s">
        <v>828</v>
      </c>
      <c r="C283" s="6" t="s">
        <v>829</v>
      </c>
      <c r="D283" s="7" t="s">
        <v>638</v>
      </c>
      <c r="E283" s="8" t="s">
        <v>43</v>
      </c>
      <c r="F283" s="8" t="s">
        <v>974</v>
      </c>
      <c r="G283" s="8" t="s">
        <v>35</v>
      </c>
      <c r="H283" s="8" t="s">
        <v>830</v>
      </c>
      <c r="I283" s="8" t="s">
        <v>36</v>
      </c>
      <c r="J283" s="8"/>
    </row>
    <row r="284" spans="1:10" ht="162">
      <c r="A284" s="4">
        <v>282</v>
      </c>
      <c r="B284" s="5" t="s">
        <v>831</v>
      </c>
      <c r="C284" s="6" t="s">
        <v>832</v>
      </c>
      <c r="D284" s="7" t="s">
        <v>63</v>
      </c>
      <c r="E284" s="8" t="s">
        <v>49</v>
      </c>
      <c r="F284" s="8" t="s">
        <v>833</v>
      </c>
      <c r="G284" s="8" t="s">
        <v>35</v>
      </c>
      <c r="H284" s="8" t="s">
        <v>834</v>
      </c>
      <c r="I284" s="8" t="s">
        <v>36</v>
      </c>
      <c r="J284" s="8"/>
    </row>
    <row r="285" spans="1:10" ht="81">
      <c r="A285" s="4">
        <v>283</v>
      </c>
      <c r="B285" s="5" t="s">
        <v>835</v>
      </c>
      <c r="C285" s="6" t="s">
        <v>836</v>
      </c>
      <c r="D285" s="7" t="s">
        <v>86</v>
      </c>
      <c r="E285" s="8" t="s">
        <v>39</v>
      </c>
      <c r="F285" s="8" t="s">
        <v>1042</v>
      </c>
      <c r="G285" s="8" t="s">
        <v>35</v>
      </c>
      <c r="H285" s="8" t="s">
        <v>1043</v>
      </c>
      <c r="I285" s="8" t="s">
        <v>36</v>
      </c>
      <c r="J285" s="8"/>
    </row>
    <row r="286" spans="1:10" ht="121.5">
      <c r="A286" s="4">
        <v>284</v>
      </c>
      <c r="B286" s="5" t="s">
        <v>837</v>
      </c>
      <c r="C286" s="6" t="s">
        <v>838</v>
      </c>
      <c r="D286" s="7" t="s">
        <v>48</v>
      </c>
      <c r="E286" s="8" t="s">
        <v>34</v>
      </c>
      <c r="F286" s="8" t="s">
        <v>1133</v>
      </c>
      <c r="G286" s="8" t="s">
        <v>35</v>
      </c>
      <c r="H286" s="8" t="s">
        <v>1134</v>
      </c>
      <c r="I286" s="8" t="s">
        <v>36</v>
      </c>
      <c r="J286" s="8"/>
    </row>
    <row r="287" spans="1:10" ht="135">
      <c r="A287" s="4">
        <v>285</v>
      </c>
      <c r="B287" s="5" t="s">
        <v>839</v>
      </c>
      <c r="C287" s="6" t="s">
        <v>840</v>
      </c>
      <c r="D287" s="7" t="s">
        <v>86</v>
      </c>
      <c r="E287" s="8" t="s">
        <v>66</v>
      </c>
      <c r="F287" s="8" t="s">
        <v>841</v>
      </c>
      <c r="G287" s="8" t="s">
        <v>35</v>
      </c>
      <c r="H287" s="8" t="s">
        <v>842</v>
      </c>
      <c r="I287" s="8" t="s">
        <v>36</v>
      </c>
      <c r="J287" s="8"/>
    </row>
    <row r="288" spans="1:10" ht="94.5">
      <c r="A288" s="4">
        <v>286</v>
      </c>
      <c r="B288" s="5" t="s">
        <v>843</v>
      </c>
      <c r="C288" s="6" t="s">
        <v>844</v>
      </c>
      <c r="D288" s="7" t="s">
        <v>374</v>
      </c>
      <c r="E288" s="8" t="s">
        <v>49</v>
      </c>
      <c r="F288" s="8" t="s">
        <v>845</v>
      </c>
      <c r="G288" s="8" t="s">
        <v>35</v>
      </c>
      <c r="H288" s="8" t="s">
        <v>846</v>
      </c>
      <c r="I288" s="8" t="s">
        <v>36</v>
      </c>
      <c r="J288" s="8"/>
    </row>
    <row r="289" spans="1:10" ht="121.5">
      <c r="A289" s="4">
        <v>287</v>
      </c>
      <c r="B289" s="5" t="s">
        <v>847</v>
      </c>
      <c r="C289" s="6" t="s">
        <v>848</v>
      </c>
      <c r="D289" s="7" t="s">
        <v>86</v>
      </c>
      <c r="E289" s="8" t="s">
        <v>43</v>
      </c>
      <c r="F289" s="8" t="s">
        <v>1044</v>
      </c>
      <c r="G289" s="8" t="s">
        <v>35</v>
      </c>
      <c r="H289" s="8" t="s">
        <v>1045</v>
      </c>
      <c r="I289" s="8" t="s">
        <v>36</v>
      </c>
      <c r="J289" s="8"/>
    </row>
    <row r="290" spans="1:10" ht="81">
      <c r="A290" s="4">
        <v>288</v>
      </c>
      <c r="B290" s="5" t="s">
        <v>849</v>
      </c>
      <c r="C290" s="6" t="s">
        <v>850</v>
      </c>
      <c r="D290" s="7" t="s">
        <v>255</v>
      </c>
      <c r="E290" s="8" t="s">
        <v>49</v>
      </c>
      <c r="F290" s="8" t="s">
        <v>851</v>
      </c>
      <c r="G290" s="8" t="s">
        <v>35</v>
      </c>
      <c r="H290" s="8" t="s">
        <v>852</v>
      </c>
      <c r="I290" s="8" t="s">
        <v>36</v>
      </c>
      <c r="J290" s="8"/>
    </row>
    <row r="291" spans="1:10" ht="94.5">
      <c r="A291" s="4">
        <v>289</v>
      </c>
      <c r="B291" s="5" t="s">
        <v>853</v>
      </c>
      <c r="C291" s="6" t="s">
        <v>854</v>
      </c>
      <c r="D291" s="7" t="s">
        <v>255</v>
      </c>
      <c r="E291" s="8" t="s">
        <v>49</v>
      </c>
      <c r="F291" s="8" t="s">
        <v>1046</v>
      </c>
      <c r="G291" s="8" t="s">
        <v>35</v>
      </c>
      <c r="H291" s="8" t="s">
        <v>1047</v>
      </c>
      <c r="I291" s="8" t="s">
        <v>36</v>
      </c>
      <c r="J291" s="8"/>
    </row>
    <row r="292" spans="1:10" ht="310.5">
      <c r="A292" s="4">
        <v>290</v>
      </c>
      <c r="B292" s="5" t="s">
        <v>855</v>
      </c>
      <c r="C292" s="6" t="s">
        <v>856</v>
      </c>
      <c r="D292" s="7" t="s">
        <v>63</v>
      </c>
      <c r="E292" s="8" t="s">
        <v>34</v>
      </c>
      <c r="F292" s="8" t="s">
        <v>857</v>
      </c>
      <c r="G292" s="8" t="s">
        <v>35</v>
      </c>
      <c r="H292" s="8" t="s">
        <v>858</v>
      </c>
      <c r="I292" s="8" t="s">
        <v>36</v>
      </c>
      <c r="J292" s="8"/>
    </row>
    <row r="293" spans="1:10" ht="81">
      <c r="A293" s="4">
        <v>291</v>
      </c>
      <c r="B293" s="5" t="s">
        <v>859</v>
      </c>
      <c r="C293" s="6" t="s">
        <v>860</v>
      </c>
      <c r="D293" s="7" t="s">
        <v>255</v>
      </c>
      <c r="E293" s="8" t="s">
        <v>49</v>
      </c>
      <c r="F293" s="8" t="s">
        <v>861</v>
      </c>
      <c r="G293" s="8" t="s">
        <v>35</v>
      </c>
      <c r="H293" s="8" t="s">
        <v>862</v>
      </c>
      <c r="I293" s="8" t="s">
        <v>36</v>
      </c>
      <c r="J293" s="8"/>
    </row>
    <row r="294" spans="1:10" ht="67.5">
      <c r="A294" s="4">
        <v>292</v>
      </c>
      <c r="B294" s="5" t="s">
        <v>863</v>
      </c>
      <c r="C294" s="6" t="s">
        <v>864</v>
      </c>
      <c r="D294" s="7" t="s">
        <v>246</v>
      </c>
      <c r="E294" s="8" t="s">
        <v>43</v>
      </c>
      <c r="F294" s="8" t="s">
        <v>865</v>
      </c>
      <c r="G294" s="8" t="s">
        <v>35</v>
      </c>
      <c r="H294" s="8" t="s">
        <v>866</v>
      </c>
      <c r="I294" s="8" t="s">
        <v>36</v>
      </c>
      <c r="J294" s="8"/>
    </row>
    <row r="295" spans="1:10" ht="94.5">
      <c r="A295" s="4">
        <v>293</v>
      </c>
      <c r="B295" s="5" t="s">
        <v>867</v>
      </c>
      <c r="C295" s="6" t="s">
        <v>868</v>
      </c>
      <c r="D295" s="7" t="s">
        <v>48</v>
      </c>
      <c r="E295" s="8" t="s">
        <v>66</v>
      </c>
      <c r="F295" s="8" t="s">
        <v>975</v>
      </c>
      <c r="G295" s="8" t="s">
        <v>35</v>
      </c>
      <c r="H295" s="8" t="s">
        <v>976</v>
      </c>
      <c r="I295" s="8" t="s">
        <v>36</v>
      </c>
      <c r="J295" s="8"/>
    </row>
    <row r="296" spans="1:10" ht="81">
      <c r="A296" s="4">
        <v>294</v>
      </c>
      <c r="B296" s="5" t="s">
        <v>869</v>
      </c>
      <c r="C296" s="6" t="s">
        <v>870</v>
      </c>
      <c r="D296" s="7" t="s">
        <v>63</v>
      </c>
      <c r="E296" s="8" t="s">
        <v>49</v>
      </c>
      <c r="F296" s="8" t="s">
        <v>1186</v>
      </c>
      <c r="G296" s="8" t="s">
        <v>35</v>
      </c>
      <c r="H296" s="8" t="s">
        <v>871</v>
      </c>
      <c r="I296" s="8" t="s">
        <v>36</v>
      </c>
      <c r="J296" s="8"/>
    </row>
    <row r="297" spans="1:10" ht="67.5">
      <c r="A297" s="4">
        <v>295</v>
      </c>
      <c r="B297" s="5" t="s">
        <v>872</v>
      </c>
      <c r="C297" s="6" t="s">
        <v>873</v>
      </c>
      <c r="D297" s="7" t="s">
        <v>63</v>
      </c>
      <c r="E297" s="8" t="s">
        <v>66</v>
      </c>
      <c r="F297" s="8" t="s">
        <v>1187</v>
      </c>
      <c r="G297" s="8" t="s">
        <v>35</v>
      </c>
      <c r="H297" s="8" t="s">
        <v>1188</v>
      </c>
      <c r="I297" s="8" t="s">
        <v>36</v>
      </c>
      <c r="J297" s="8"/>
    </row>
    <row r="298" spans="1:10" ht="94.5">
      <c r="A298" s="4">
        <v>296</v>
      </c>
      <c r="B298" s="5" t="s">
        <v>874</v>
      </c>
      <c r="C298" s="6" t="s">
        <v>875</v>
      </c>
      <c r="D298" s="7" t="s">
        <v>52</v>
      </c>
      <c r="E298" s="8" t="s">
        <v>66</v>
      </c>
      <c r="F298" s="8" t="s">
        <v>876</v>
      </c>
      <c r="G298" s="8" t="s">
        <v>35</v>
      </c>
      <c r="H298" s="8" t="s">
        <v>877</v>
      </c>
      <c r="I298" s="8" t="s">
        <v>36</v>
      </c>
      <c r="J298" s="8"/>
    </row>
    <row r="299" spans="1:10" ht="94.5">
      <c r="A299" s="4">
        <v>297</v>
      </c>
      <c r="B299" s="5" t="s">
        <v>878</v>
      </c>
      <c r="C299" s="6" t="s">
        <v>879</v>
      </c>
      <c r="D299" s="7" t="s">
        <v>33</v>
      </c>
      <c r="E299" s="8" t="s">
        <v>66</v>
      </c>
      <c r="F299" s="8" t="s">
        <v>1135</v>
      </c>
      <c r="G299" s="8" t="s">
        <v>35</v>
      </c>
      <c r="H299" s="8" t="s">
        <v>1136</v>
      </c>
      <c r="I299" s="8" t="s">
        <v>36</v>
      </c>
      <c r="J299" s="8"/>
    </row>
    <row r="300" spans="1:10" ht="54">
      <c r="A300" s="4">
        <v>298</v>
      </c>
      <c r="B300" s="5" t="s">
        <v>880</v>
      </c>
      <c r="C300" s="6" t="s">
        <v>881</v>
      </c>
      <c r="D300" s="7" t="s">
        <v>48</v>
      </c>
      <c r="E300" s="8" t="s">
        <v>39</v>
      </c>
      <c r="F300" s="8" t="s">
        <v>977</v>
      </c>
      <c r="G300" s="8" t="s">
        <v>35</v>
      </c>
      <c r="H300" s="8" t="s">
        <v>978</v>
      </c>
      <c r="I300" s="8" t="s">
        <v>36</v>
      </c>
      <c r="J300" s="8"/>
    </row>
    <row r="301" spans="1:10" ht="94.5">
      <c r="A301" s="4">
        <v>299</v>
      </c>
      <c r="B301" s="5" t="s">
        <v>882</v>
      </c>
      <c r="C301" s="6" t="s">
        <v>1072</v>
      </c>
      <c r="D301" s="7" t="s">
        <v>48</v>
      </c>
      <c r="E301" s="8" t="s">
        <v>66</v>
      </c>
      <c r="F301" s="8" t="s">
        <v>1073</v>
      </c>
      <c r="G301" s="8" t="s">
        <v>35</v>
      </c>
      <c r="H301" s="8" t="s">
        <v>1074</v>
      </c>
      <c r="I301" s="8" t="s">
        <v>36</v>
      </c>
      <c r="J301" s="8"/>
    </row>
    <row r="302" spans="1:10" ht="94.5">
      <c r="A302" s="4">
        <v>300</v>
      </c>
      <c r="B302" s="5" t="s">
        <v>883</v>
      </c>
      <c r="C302" s="6" t="s">
        <v>884</v>
      </c>
      <c r="D302" s="7" t="s">
        <v>255</v>
      </c>
      <c r="E302" s="8" t="s">
        <v>49</v>
      </c>
      <c r="F302" s="8" t="s">
        <v>979</v>
      </c>
      <c r="G302" s="8" t="s">
        <v>35</v>
      </c>
      <c r="H302" s="8" t="s">
        <v>980</v>
      </c>
      <c r="I302" s="8" t="s">
        <v>36</v>
      </c>
      <c r="J302" s="8"/>
    </row>
    <row r="303" spans="1:10" ht="135">
      <c r="A303" s="4">
        <v>301</v>
      </c>
      <c r="B303" s="5" t="s">
        <v>885</v>
      </c>
      <c r="C303" s="6" t="s">
        <v>1084</v>
      </c>
      <c r="D303" s="7" t="s">
        <v>48</v>
      </c>
      <c r="E303" s="8" t="s">
        <v>66</v>
      </c>
      <c r="F303" s="8" t="s">
        <v>1085</v>
      </c>
      <c r="G303" s="8" t="s">
        <v>35</v>
      </c>
      <c r="H303" s="8" t="s">
        <v>1086</v>
      </c>
      <c r="I303" s="8" t="s">
        <v>36</v>
      </c>
      <c r="J303" s="8"/>
    </row>
    <row r="304" spans="1:10" ht="94.5">
      <c r="A304" s="4">
        <v>302</v>
      </c>
      <c r="B304" s="5" t="s">
        <v>886</v>
      </c>
      <c r="C304" s="6" t="s">
        <v>887</v>
      </c>
      <c r="D304" s="7" t="s">
        <v>638</v>
      </c>
      <c r="E304" s="8" t="s">
        <v>66</v>
      </c>
      <c r="F304" s="8" t="s">
        <v>888</v>
      </c>
      <c r="G304" s="8" t="s">
        <v>35</v>
      </c>
      <c r="H304" s="8" t="s">
        <v>889</v>
      </c>
      <c r="I304" s="8" t="s">
        <v>36</v>
      </c>
      <c r="J304" s="8"/>
    </row>
    <row r="305" spans="1:10" ht="108">
      <c r="A305" s="4">
        <v>303</v>
      </c>
      <c r="B305" s="5" t="s">
        <v>890</v>
      </c>
      <c r="C305" s="6" t="s">
        <v>891</v>
      </c>
      <c r="D305" s="7" t="s">
        <v>246</v>
      </c>
      <c r="E305" s="8" t="s">
        <v>49</v>
      </c>
      <c r="F305" s="8" t="s">
        <v>892</v>
      </c>
      <c r="G305" s="8" t="s">
        <v>35</v>
      </c>
      <c r="H305" s="8" t="s">
        <v>893</v>
      </c>
      <c r="I305" s="8" t="s">
        <v>36</v>
      </c>
      <c r="J305" s="8"/>
    </row>
    <row r="306" spans="1:10" ht="67.5">
      <c r="A306" s="4">
        <v>304</v>
      </c>
      <c r="B306" s="5" t="s">
        <v>894</v>
      </c>
      <c r="C306" s="6" t="s">
        <v>895</v>
      </c>
      <c r="D306" s="7" t="s">
        <v>48</v>
      </c>
      <c r="E306" s="8" t="s">
        <v>43</v>
      </c>
      <c r="F306" s="8" t="s">
        <v>1075</v>
      </c>
      <c r="G306" s="8" t="s">
        <v>35</v>
      </c>
      <c r="H306" s="8" t="s">
        <v>1076</v>
      </c>
      <c r="I306" s="8" t="s">
        <v>36</v>
      </c>
      <c r="J306" s="8"/>
    </row>
    <row r="307" spans="1:10" ht="81">
      <c r="A307" s="4">
        <v>305</v>
      </c>
      <c r="B307" s="5" t="s">
        <v>896</v>
      </c>
      <c r="C307" s="6" t="s">
        <v>897</v>
      </c>
      <c r="D307" s="7" t="s">
        <v>63</v>
      </c>
      <c r="E307" s="8" t="s">
        <v>49</v>
      </c>
      <c r="F307" s="8" t="s">
        <v>1213</v>
      </c>
      <c r="G307" s="8" t="s">
        <v>35</v>
      </c>
      <c r="H307" s="8" t="s">
        <v>1048</v>
      </c>
      <c r="I307" s="8" t="s">
        <v>36</v>
      </c>
      <c r="J307" s="8"/>
    </row>
    <row r="308" spans="1:10" ht="108">
      <c r="A308" s="4">
        <v>306</v>
      </c>
      <c r="B308" s="5" t="s">
        <v>898</v>
      </c>
      <c r="C308" s="6" t="s">
        <v>899</v>
      </c>
      <c r="D308" s="7" t="s">
        <v>255</v>
      </c>
      <c r="E308" s="8" t="s">
        <v>49</v>
      </c>
      <c r="F308" s="8" t="s">
        <v>900</v>
      </c>
      <c r="G308" s="8" t="s">
        <v>35</v>
      </c>
      <c r="H308" s="8" t="s">
        <v>1137</v>
      </c>
      <c r="I308" s="8" t="s">
        <v>36</v>
      </c>
      <c r="J308" s="8"/>
    </row>
    <row r="309" spans="1:10" ht="67.5">
      <c r="A309" s="4">
        <v>307</v>
      </c>
      <c r="B309" s="5" t="s">
        <v>901</v>
      </c>
      <c r="C309" s="6" t="s">
        <v>902</v>
      </c>
      <c r="D309" s="7" t="s">
        <v>48</v>
      </c>
      <c r="E309" s="8" t="s">
        <v>39</v>
      </c>
      <c r="F309" s="8" t="s">
        <v>903</v>
      </c>
      <c r="G309" s="8" t="s">
        <v>35</v>
      </c>
      <c r="H309" s="8" t="s">
        <v>904</v>
      </c>
      <c r="I309" s="8" t="s">
        <v>36</v>
      </c>
      <c r="J309" s="8"/>
    </row>
    <row r="310" spans="1:10" ht="148.5">
      <c r="A310" s="4">
        <v>308</v>
      </c>
      <c r="B310" s="5" t="s">
        <v>905</v>
      </c>
      <c r="C310" s="6" t="s">
        <v>906</v>
      </c>
      <c r="D310" s="7" t="s">
        <v>48</v>
      </c>
      <c r="E310" s="8" t="s">
        <v>34</v>
      </c>
      <c r="F310" s="8" t="s">
        <v>1189</v>
      </c>
      <c r="G310" s="8" t="s">
        <v>35</v>
      </c>
      <c r="H310" s="8" t="s">
        <v>1190</v>
      </c>
      <c r="I310" s="8" t="s">
        <v>36</v>
      </c>
      <c r="J310" s="8"/>
    </row>
    <row r="311" spans="1:10" ht="54">
      <c r="A311" s="4">
        <v>309</v>
      </c>
      <c r="B311" s="5" t="s">
        <v>907</v>
      </c>
      <c r="C311" s="6" t="s">
        <v>908</v>
      </c>
      <c r="D311" s="7" t="s">
        <v>638</v>
      </c>
      <c r="E311" s="8" t="s">
        <v>49</v>
      </c>
      <c r="F311" s="8" t="s">
        <v>1049</v>
      </c>
      <c r="G311" s="8" t="s">
        <v>35</v>
      </c>
      <c r="H311" s="8" t="s">
        <v>909</v>
      </c>
      <c r="I311" s="8" t="s">
        <v>36</v>
      </c>
      <c r="J311" s="8"/>
    </row>
    <row r="312" spans="1:10" ht="121.5">
      <c r="A312" s="4">
        <v>310</v>
      </c>
      <c r="B312" s="5" t="s">
        <v>910</v>
      </c>
      <c r="C312" s="6" t="s">
        <v>911</v>
      </c>
      <c r="D312" s="7" t="s">
        <v>638</v>
      </c>
      <c r="E312" s="8" t="s">
        <v>39</v>
      </c>
      <c r="F312" s="8" t="s">
        <v>1212</v>
      </c>
      <c r="G312" s="8" t="s">
        <v>35</v>
      </c>
      <c r="H312" s="8" t="s">
        <v>912</v>
      </c>
      <c r="I312" s="8" t="s">
        <v>36</v>
      </c>
      <c r="J312" s="8"/>
    </row>
    <row r="313" spans="1:10" ht="351">
      <c r="A313" s="4">
        <v>311</v>
      </c>
      <c r="B313" s="5" t="s">
        <v>913</v>
      </c>
      <c r="C313" s="6" t="s">
        <v>914</v>
      </c>
      <c r="D313" s="7" t="s">
        <v>63</v>
      </c>
      <c r="E313" s="8" t="s">
        <v>66</v>
      </c>
      <c r="F313" s="8" t="s">
        <v>1210</v>
      </c>
      <c r="G313" s="8" t="s">
        <v>35</v>
      </c>
      <c r="H313" s="8" t="s">
        <v>1211</v>
      </c>
      <c r="I313" s="8" t="s">
        <v>36</v>
      </c>
      <c r="J313" s="8"/>
    </row>
    <row r="314" spans="1:10" ht="216">
      <c r="A314" s="4">
        <v>312</v>
      </c>
      <c r="B314" s="5" t="s">
        <v>915</v>
      </c>
      <c r="C314" s="6" t="s">
        <v>916</v>
      </c>
      <c r="D314" s="7" t="s">
        <v>86</v>
      </c>
      <c r="E314" s="8" t="s">
        <v>66</v>
      </c>
      <c r="F314" s="8" t="s">
        <v>1191</v>
      </c>
      <c r="G314" s="8" t="s">
        <v>35</v>
      </c>
      <c r="H314" s="8" t="s">
        <v>1192</v>
      </c>
      <c r="I314" s="8" t="s">
        <v>36</v>
      </c>
      <c r="J314" s="8"/>
    </row>
    <row r="315" spans="1:10" ht="270">
      <c r="A315" s="4">
        <v>313</v>
      </c>
      <c r="B315" s="5" t="s">
        <v>917</v>
      </c>
      <c r="C315" s="6" t="s">
        <v>918</v>
      </c>
      <c r="D315" s="7" t="s">
        <v>86</v>
      </c>
      <c r="E315" s="8" t="s">
        <v>39</v>
      </c>
      <c r="F315" s="8" t="s">
        <v>1193</v>
      </c>
      <c r="G315" s="8" t="s">
        <v>35</v>
      </c>
      <c r="H315" s="8" t="s">
        <v>1194</v>
      </c>
      <c r="I315" s="8" t="s">
        <v>36</v>
      </c>
      <c r="J315" s="8"/>
    </row>
    <row r="316" spans="1:10" ht="121.5">
      <c r="A316" s="4">
        <v>314</v>
      </c>
      <c r="B316" s="5" t="s">
        <v>919</v>
      </c>
      <c r="C316" s="6" t="s">
        <v>920</v>
      </c>
      <c r="D316" s="7" t="s">
        <v>255</v>
      </c>
      <c r="E316" s="8" t="s">
        <v>39</v>
      </c>
      <c r="F316" s="8" t="s">
        <v>1138</v>
      </c>
      <c r="G316" s="8" t="s">
        <v>35</v>
      </c>
      <c r="H316" s="8" t="s">
        <v>1050</v>
      </c>
      <c r="I316" s="8" t="s">
        <v>36</v>
      </c>
      <c r="J316" s="8"/>
    </row>
    <row r="317" spans="1:10" ht="108">
      <c r="A317" s="4">
        <v>315</v>
      </c>
      <c r="B317" s="5" t="s">
        <v>921</v>
      </c>
      <c r="C317" s="6" t="s">
        <v>922</v>
      </c>
      <c r="D317" s="7" t="s">
        <v>246</v>
      </c>
      <c r="E317" s="8" t="s">
        <v>263</v>
      </c>
      <c r="F317" s="8" t="s">
        <v>1195</v>
      </c>
      <c r="G317" s="8" t="s">
        <v>35</v>
      </c>
      <c r="H317" s="8" t="s">
        <v>1196</v>
      </c>
      <c r="I317" s="8" t="s">
        <v>36</v>
      </c>
      <c r="J317" s="8"/>
    </row>
    <row r="318" spans="1:10" ht="121.5">
      <c r="A318" s="4">
        <v>316</v>
      </c>
      <c r="B318" s="5" t="s">
        <v>923</v>
      </c>
      <c r="C318" s="6" t="s">
        <v>924</v>
      </c>
      <c r="D318" s="7" t="s">
        <v>63</v>
      </c>
      <c r="E318" s="8" t="s">
        <v>43</v>
      </c>
      <c r="F318" s="8" t="s">
        <v>1208</v>
      </c>
      <c r="G318" s="8" t="s">
        <v>35</v>
      </c>
      <c r="H318" s="8" t="s">
        <v>1209</v>
      </c>
      <c r="I318" s="8" t="s">
        <v>36</v>
      </c>
      <c r="J318" s="8"/>
    </row>
    <row r="319" spans="1:10" ht="148.5">
      <c r="A319" s="4">
        <v>317</v>
      </c>
      <c r="B319" s="5" t="s">
        <v>925</v>
      </c>
      <c r="C319" s="6" t="s">
        <v>926</v>
      </c>
      <c r="D319" s="7" t="s">
        <v>63</v>
      </c>
      <c r="E319" s="8" t="s">
        <v>39</v>
      </c>
      <c r="F319" s="8" t="s">
        <v>1206</v>
      </c>
      <c r="G319" s="8" t="s">
        <v>35</v>
      </c>
      <c r="H319" s="8" t="s">
        <v>1207</v>
      </c>
      <c r="I319" s="8" t="s">
        <v>36</v>
      </c>
      <c r="J319" s="8"/>
    </row>
    <row r="320" spans="1:10" ht="162">
      <c r="A320" s="4">
        <v>318</v>
      </c>
      <c r="B320" s="5" t="s">
        <v>927</v>
      </c>
      <c r="C320" s="6" t="s">
        <v>928</v>
      </c>
      <c r="D320" s="7" t="s">
        <v>63</v>
      </c>
      <c r="E320" s="8" t="s">
        <v>34</v>
      </c>
      <c r="F320" s="8" t="s">
        <v>929</v>
      </c>
      <c r="G320" s="8" t="s">
        <v>35</v>
      </c>
      <c r="H320" s="8" t="s">
        <v>930</v>
      </c>
      <c r="I320" s="8" t="s">
        <v>36</v>
      </c>
      <c r="J320" s="8"/>
    </row>
    <row r="321" spans="1:10" ht="94.5">
      <c r="A321" s="4">
        <v>319</v>
      </c>
      <c r="B321" s="5" t="s">
        <v>931</v>
      </c>
      <c r="C321" s="6" t="s">
        <v>932</v>
      </c>
      <c r="D321" s="7" t="s">
        <v>374</v>
      </c>
      <c r="E321" s="8" t="s">
        <v>39</v>
      </c>
      <c r="F321" s="8" t="s">
        <v>933</v>
      </c>
      <c r="G321" s="8" t="s">
        <v>35</v>
      </c>
      <c r="H321" s="8" t="s">
        <v>934</v>
      </c>
      <c r="I321" s="8" t="s">
        <v>36</v>
      </c>
      <c r="J321" s="8"/>
    </row>
    <row r="322" spans="1:10" ht="216">
      <c r="A322" s="4">
        <v>320</v>
      </c>
      <c r="B322" s="5" t="s">
        <v>935</v>
      </c>
      <c r="C322" s="6" t="s">
        <v>936</v>
      </c>
      <c r="D322" s="7" t="s">
        <v>48</v>
      </c>
      <c r="E322" s="8" t="s">
        <v>34</v>
      </c>
      <c r="F322" s="8" t="s">
        <v>1204</v>
      </c>
      <c r="G322" s="8" t="s">
        <v>35</v>
      </c>
      <c r="H322" s="8" t="s">
        <v>1205</v>
      </c>
      <c r="I322" s="8" t="s">
        <v>36</v>
      </c>
      <c r="J322" s="8"/>
    </row>
    <row r="323" spans="1:10" ht="135">
      <c r="A323" s="4">
        <v>321</v>
      </c>
      <c r="B323" s="5" t="s">
        <v>937</v>
      </c>
      <c r="C323" s="6" t="s">
        <v>938</v>
      </c>
      <c r="D323" s="7" t="s">
        <v>638</v>
      </c>
      <c r="E323" s="8" t="s">
        <v>34</v>
      </c>
      <c r="F323" s="8" t="s">
        <v>1201</v>
      </c>
      <c r="G323" s="8" t="s">
        <v>35</v>
      </c>
      <c r="H323" s="8" t="s">
        <v>1202</v>
      </c>
      <c r="I323" s="8" t="s">
        <v>36</v>
      </c>
      <c r="J323" s="8"/>
    </row>
    <row r="324" spans="1:10" ht="148.5">
      <c r="A324" s="4">
        <v>322</v>
      </c>
      <c r="B324" s="5" t="s">
        <v>939</v>
      </c>
      <c r="C324" s="6" t="s">
        <v>940</v>
      </c>
      <c r="D324" s="7" t="s">
        <v>63</v>
      </c>
      <c r="E324" s="8" t="s">
        <v>43</v>
      </c>
      <c r="F324" s="8" t="s">
        <v>1199</v>
      </c>
      <c r="G324" s="8" t="s">
        <v>35</v>
      </c>
      <c r="H324" s="8" t="s">
        <v>1200</v>
      </c>
      <c r="I324" s="8" t="s">
        <v>36</v>
      </c>
      <c r="J324" s="8"/>
    </row>
    <row r="325" spans="1:10" ht="135">
      <c r="A325" s="4">
        <v>323</v>
      </c>
      <c r="B325" s="5" t="s">
        <v>941</v>
      </c>
      <c r="C325" s="6" t="s">
        <v>942</v>
      </c>
      <c r="D325" s="7" t="s">
        <v>374</v>
      </c>
      <c r="E325" s="8" t="s">
        <v>263</v>
      </c>
      <c r="F325" s="8" t="s">
        <v>943</v>
      </c>
      <c r="G325" s="8" t="s">
        <v>35</v>
      </c>
      <c r="H325" s="8" t="s">
        <v>944</v>
      </c>
      <c r="I325" s="8" t="s">
        <v>36</v>
      </c>
      <c r="J325" s="8"/>
    </row>
    <row r="326" spans="1:10" ht="135">
      <c r="A326" s="4">
        <v>324</v>
      </c>
      <c r="B326" s="5" t="s">
        <v>945</v>
      </c>
      <c r="C326" s="6" t="s">
        <v>946</v>
      </c>
      <c r="D326" s="7" t="s">
        <v>246</v>
      </c>
      <c r="E326" s="8" t="s">
        <v>49</v>
      </c>
      <c r="F326" s="8" t="s">
        <v>1197</v>
      </c>
      <c r="G326" s="8" t="s">
        <v>35</v>
      </c>
      <c r="H326" s="8" t="s">
        <v>1198</v>
      </c>
      <c r="I326" s="8" t="s">
        <v>36</v>
      </c>
      <c r="J326" s="8"/>
    </row>
    <row r="327" spans="1:10" ht="202.5">
      <c r="A327" s="4">
        <v>325</v>
      </c>
      <c r="B327" s="5" t="s">
        <v>947</v>
      </c>
      <c r="C327" s="6" t="s">
        <v>948</v>
      </c>
      <c r="D327" s="7" t="s">
        <v>255</v>
      </c>
      <c r="E327" s="8" t="s">
        <v>49</v>
      </c>
      <c r="F327" s="8" t="s">
        <v>1139</v>
      </c>
      <c r="G327" s="8" t="s">
        <v>35</v>
      </c>
      <c r="H327" s="8" t="s">
        <v>949</v>
      </c>
      <c r="I327" s="8" t="s">
        <v>36</v>
      </c>
      <c r="J327" s="8"/>
    </row>
  </sheetData>
  <sheetProtection/>
  <autoFilter ref="A2:J327"/>
  <mergeCells count="1">
    <mergeCell ref="A1:J1"/>
  </mergeCells>
  <printOptions/>
  <pageMargins left="0.275" right="0.2361111111111111" top="0.3145833333333333" bottom="0.3541666666666667" header="0.19652777777777777" footer="0.15694444444444444"/>
  <pageSetup fitToHeight="0" fitToWidth="1" horizontalDpi="600" verticalDpi="600" orientation="landscape" paperSize="8" scale="7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dcterms:created xsi:type="dcterms:W3CDTF">2018-11-02T07:46:00Z</dcterms:created>
  <dcterms:modified xsi:type="dcterms:W3CDTF">2021-06-07T02:54:01Z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file_id">
    <vt:lpwstr>f8f76bb8246bd841176d8df7e003dc2e</vt:lpwstr>
  </property>
  <property fmtid="{D5CDD505-2E9C-101B-9397-08002B2CF9AE}" pid="4" name="type">
    <vt:lpwstr>1</vt:lpwstr>
  </property>
  <property fmtid="{D5CDD505-2E9C-101B-9397-08002B2CF9AE}" pid="5" name="KSORubyTemplateID">
    <vt:lpwstr>11</vt:lpwstr>
  </property>
  <property fmtid="{D5CDD505-2E9C-101B-9397-08002B2CF9AE}" pid="6" name="KSOReadingLayout">
    <vt:bool>false</vt:bool>
  </property>
  <property fmtid="{D5CDD505-2E9C-101B-9397-08002B2CF9AE}" pid="7" name="ICV">
    <vt:lpwstr>8548086B0E804D0195D15BDA6A518699</vt:lpwstr>
  </property>
</Properties>
</file>